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801" firstSheet="4" activeTab="11"/>
  </bookViews>
  <sheets>
    <sheet name="СПЕЦПРЕДЛОЖЕНИЯ" sheetId="1" state="hidden" r:id="rId1"/>
    <sheet name="Спецпредложения и новинки" sheetId="2" state="hidden" r:id="rId2"/>
    <sheet name="Прайс комплектующие" sheetId="3" r:id="rId3"/>
    <sheet name="КОМПРЕССОРА" sheetId="4" r:id="rId4"/>
    <sheet name="Автоматика" sheetId="5" r:id="rId5"/>
    <sheet name="Вентиляторы" sheetId="6" r:id="rId6"/>
    <sheet name="Фитинги, сростки, соединители" sheetId="7" r:id="rId7"/>
    <sheet name="Испарители и конденсаторы" sheetId="8" r:id="rId8"/>
    <sheet name="Шланги и хомуты" sheetId="9" r:id="rId9"/>
    <sheet name="Ремни и кронштейны" sheetId="10" r:id="rId10"/>
    <sheet name="Контакты, реле, колодки" sheetId="11" r:id="rId11"/>
    <sheet name="ЖГУТЫ И БЛОКИ УПР TF" sheetId="12" r:id="rId12"/>
  </sheets>
  <definedNames>
    <definedName name="Excel_BuiltIn__FilterDatabase" localSheetId="2">'Прайс комплектующие'!#REF!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<sst xmlns="http://schemas.openxmlformats.org/spreadsheetml/2006/main" count="845" uniqueCount="760">
  <si>
    <r>
      <rPr>
        <b/>
        <sz val="11"/>
        <rFont val="Calibri"/>
        <family val="2"/>
        <charset val="204"/>
      </rPr>
      <t xml:space="preserve">ООО «Завод ТерраФриго» 
</t>
    </r>
    <r>
      <rPr>
        <sz val="8"/>
        <rFont val="Calibri"/>
        <family val="2"/>
        <charset val="204"/>
      </rPr>
      <t>346718, Ростовская область, Аксайский район, 
п.Возрожденный, ул.Производственная, д.1 
www.terrafrigo.ru   
office@terrafrigo.ru 
8 800 2345 188</t>
    </r>
  </si>
  <si>
    <t>апрель 2025</t>
  </si>
  <si>
    <r>
      <rPr>
        <b/>
        <sz val="10"/>
        <rFont val="Calibri"/>
        <family val="2"/>
        <charset val="204"/>
      </rPr>
      <t xml:space="preserve">курс юаня (по ЦБ)
</t>
    </r>
    <r>
      <rPr>
        <sz val="8"/>
        <rFont val="Calibri"/>
        <family val="2"/>
        <charset val="204"/>
      </rPr>
      <t>при корректировке курса автоматически будет изменен курс во всех вкладках прайса</t>
    </r>
  </si>
  <si>
    <t>Комплектующие</t>
  </si>
  <si>
    <t>Компрессора TerraFrigo и QP</t>
  </si>
  <si>
    <t xml:space="preserve">Автоматика </t>
  </si>
  <si>
    <t>Вентиляторы</t>
  </si>
  <si>
    <t>Фитинги, сростки, соединители</t>
  </si>
  <si>
    <t>Испарители и конденсаторы</t>
  </si>
  <si>
    <t>Шланги, хомуты</t>
  </si>
  <si>
    <t>Контакты, реле, колодки</t>
  </si>
  <si>
    <t>Ремни и кронштейны</t>
  </si>
  <si>
    <t>Жгуты и блоки управления TF</t>
  </si>
  <si>
    <t>курс юаня (по цб)</t>
  </si>
  <si>
    <t>Распродажа!</t>
  </si>
  <si>
    <t>Код для заказа</t>
  </si>
  <si>
    <t>Наименование</t>
  </si>
  <si>
    <t>Количество в наличии</t>
  </si>
  <si>
    <t>Дилерская
спеццена, руб.</t>
  </si>
  <si>
    <t>Компрессора</t>
  </si>
  <si>
    <t>Кнонштейны</t>
  </si>
  <si>
    <t>О0000019341</t>
  </si>
  <si>
    <t>Компрессор Sanden  SD 6V12 120 PV6 12V EB DM OEM 1940E</t>
  </si>
  <si>
    <t>О0000019344</t>
  </si>
  <si>
    <t>Компрессор  Sanden SD 7C16 119 PV6 12V DM OEM 1327E</t>
  </si>
  <si>
    <t>О0000019393</t>
  </si>
  <si>
    <t>Компрессор  Sanden SD 5H09 125 A2 12V FL EM AM 5072</t>
  </si>
  <si>
    <t>О0000019405</t>
  </si>
  <si>
    <t>Компрессор  Sanden SD 6V12 120 PV6 12V EB DM OEM 1941E</t>
  </si>
  <si>
    <t>О0000020875</t>
  </si>
  <si>
    <t>Компрессор Unicla  UMF200-145AA-24V-FN8 с вертикальным адаптером</t>
  </si>
  <si>
    <t xml:space="preserve">Компрессора TerraFrigo </t>
  </si>
  <si>
    <t>Стоимость для дилера,CNY</t>
  </si>
  <si>
    <t>Стоимость для дилера,руб (по курсу цб на день заказа)</t>
  </si>
  <si>
    <t>М00001679</t>
  </si>
  <si>
    <r>
      <rPr>
        <sz val="10"/>
        <color indexed="8"/>
        <rFont val="Calibri"/>
        <family val="2"/>
        <charset val="204"/>
      </rPr>
      <t xml:space="preserve">Компрессор 5Н11 PV8 12V FN O'Ring 
</t>
    </r>
    <r>
      <rPr>
        <sz val="8"/>
        <color indexed="8"/>
        <rFont val="Calibri"/>
        <family val="2"/>
        <charset val="204"/>
      </rPr>
      <t>выходы вертикальные 3/4-7/8</t>
    </r>
  </si>
  <si>
    <t xml:space="preserve">М00001682  </t>
  </si>
  <si>
    <t>Компрессор 5Н11 А2 24V</t>
  </si>
  <si>
    <t>М00007269</t>
  </si>
  <si>
    <r>
      <rPr>
        <sz val="10"/>
        <color indexed="8"/>
        <rFont val="Calibri"/>
        <family val="2"/>
        <charset val="204"/>
      </rPr>
      <t xml:space="preserve">Компрессор 5Н14 PV8 12V FL O'Ring 
</t>
    </r>
    <r>
      <rPr>
        <sz val="8"/>
        <color indexed="8"/>
        <rFont val="Calibri"/>
        <family val="2"/>
        <charset val="204"/>
      </rPr>
      <t>выходы вертикальные 3/4-7/8</t>
    </r>
  </si>
  <si>
    <t>О0000005578</t>
  </si>
  <si>
    <r>
      <rPr>
        <sz val="10"/>
        <color indexed="8"/>
        <rFont val="Calibri"/>
        <family val="2"/>
        <charset val="204"/>
      </rPr>
      <t xml:space="preserve">Компрессор 5Н14 PV8 12V K O'Ring 
</t>
    </r>
    <r>
      <rPr>
        <sz val="8"/>
        <color indexed="8"/>
        <rFont val="Calibri"/>
        <family val="2"/>
        <charset val="204"/>
      </rPr>
      <t>выходы горизонтальные 3/4-7/8,с заправочными клапанами R12</t>
    </r>
  </si>
  <si>
    <t>М00001690</t>
  </si>
  <si>
    <r>
      <rPr>
        <sz val="10"/>
        <color indexed="8"/>
        <rFont val="Calibri"/>
        <family val="2"/>
        <charset val="204"/>
      </rPr>
      <t xml:space="preserve">Компрессор 5Н14 PV8 24V K O'Ring 
</t>
    </r>
    <r>
      <rPr>
        <sz val="9"/>
        <color indexed="8"/>
        <rFont val="Calibri"/>
        <family val="2"/>
        <charset val="204"/>
      </rPr>
      <t>выходы горизонтальные 3/4-7/8</t>
    </r>
  </si>
  <si>
    <t>О0000091638</t>
  </si>
  <si>
    <r>
      <rPr>
        <sz val="10"/>
        <color indexed="8"/>
        <rFont val="Calibri"/>
        <family val="2"/>
        <charset val="204"/>
      </rPr>
      <t xml:space="preserve">Компрессор 5Н14 А2 12V K O'Ring
</t>
    </r>
    <r>
      <rPr>
        <sz val="8"/>
        <color indexed="8"/>
        <rFont val="Calibri"/>
        <family val="2"/>
        <charset val="204"/>
      </rPr>
      <t xml:space="preserve"> выходы горизонтальные 3/4-7/8</t>
    </r>
  </si>
  <si>
    <t>М00001683</t>
  </si>
  <si>
    <r>
      <rPr>
        <sz val="10"/>
        <color indexed="8"/>
        <rFont val="Calibri"/>
        <family val="2"/>
        <charset val="204"/>
      </rPr>
      <t xml:space="preserve">Компрессор 5Н14 PV8 12V FG O'Ring 
</t>
    </r>
    <r>
      <rPr>
        <sz val="9"/>
        <color indexed="8"/>
        <rFont val="Calibri"/>
        <family val="2"/>
        <charset val="204"/>
      </rPr>
      <t>выходы вертикальные 3/4-7/8, с заправочными клапанами R12</t>
    </r>
  </si>
  <si>
    <t>М00001684</t>
  </si>
  <si>
    <r>
      <rPr>
        <sz val="10"/>
        <color indexed="8"/>
        <rFont val="Calibri"/>
        <family val="2"/>
        <charset val="204"/>
      </rPr>
      <t xml:space="preserve">Компрессор 5Н14 PV8 24V FG O'Ring 
</t>
    </r>
    <r>
      <rPr>
        <sz val="9"/>
        <color indexed="8"/>
        <rFont val="Calibri"/>
        <family val="2"/>
        <charset val="204"/>
      </rPr>
      <t>выходы вертикальные 3/4-7/8, с заправочными клапанами R12</t>
    </r>
  </si>
  <si>
    <t xml:space="preserve">М00001685  </t>
  </si>
  <si>
    <r>
      <rPr>
        <sz val="10"/>
        <color indexed="8"/>
        <rFont val="Calibri"/>
        <family val="2"/>
        <charset val="204"/>
      </rPr>
      <t xml:space="preserve">Компрессор 5Н14 А2 12V FG O'Ring 
</t>
    </r>
    <r>
      <rPr>
        <sz val="8"/>
        <color indexed="8"/>
        <rFont val="Calibri"/>
        <family val="2"/>
        <charset val="204"/>
      </rPr>
      <t>выходы вертикальные 3/4-7/8, с заправочными клапанами R12</t>
    </r>
  </si>
  <si>
    <t xml:space="preserve">М00001686  </t>
  </si>
  <si>
    <r>
      <rPr>
        <sz val="10"/>
        <color indexed="8"/>
        <rFont val="Calibri"/>
        <family val="2"/>
        <charset val="204"/>
      </rPr>
      <t xml:space="preserve">Компрессор 5Н14 А2 24V FG O'Ring 
</t>
    </r>
    <r>
      <rPr>
        <sz val="8"/>
        <color indexed="8"/>
        <rFont val="Calibri"/>
        <family val="2"/>
        <charset val="204"/>
      </rPr>
      <t>выходы вертикальные 3/4-7/8, с заправочными клапанами R12</t>
    </r>
  </si>
  <si>
    <t>М00005392</t>
  </si>
  <si>
    <r>
      <rPr>
        <sz val="10"/>
        <color indexed="8"/>
        <rFont val="Calibri"/>
        <family val="2"/>
        <charset val="204"/>
      </rPr>
      <t xml:space="preserve">Компрессор 7Н15 А2 24V FC O'Ring 
</t>
    </r>
    <r>
      <rPr>
        <sz val="8"/>
        <color indexed="8"/>
        <rFont val="Calibri"/>
        <family val="2"/>
        <charset val="204"/>
      </rPr>
      <t>выходы вертикальные 3/4-7/8, с заправочными клапанами R12</t>
    </r>
  </si>
  <si>
    <t>М00005393</t>
  </si>
  <si>
    <r>
      <rPr>
        <sz val="10"/>
        <color indexed="8"/>
        <rFont val="Calibri"/>
        <family val="2"/>
        <charset val="204"/>
      </rPr>
      <t xml:space="preserve">Компрессор 7Н15 PV8 12V FC O'Ring 
</t>
    </r>
    <r>
      <rPr>
        <sz val="9"/>
        <color indexed="8"/>
        <rFont val="Calibri"/>
        <family val="2"/>
        <charset val="204"/>
      </rPr>
      <t>выходы вертикальные 3/4-7/8, с заправочными клапанами R12</t>
    </r>
  </si>
  <si>
    <t>М00005513</t>
  </si>
  <si>
    <r>
      <rPr>
        <sz val="10"/>
        <color indexed="8"/>
        <rFont val="Calibri"/>
        <family val="2"/>
        <charset val="204"/>
      </rPr>
      <t xml:space="preserve">Компрессор 7Н15 А2 12V FC O'Ring 
</t>
    </r>
    <r>
      <rPr>
        <sz val="8"/>
        <color indexed="8"/>
        <rFont val="Calibri"/>
        <family val="2"/>
        <charset val="204"/>
      </rPr>
      <t>выходы вертикальные 3/4-7/8, с заправочными клапанами R12</t>
    </r>
  </si>
  <si>
    <t>М00005512</t>
  </si>
  <si>
    <r>
      <rPr>
        <sz val="10"/>
        <color indexed="8"/>
        <rFont val="Calibri"/>
        <family val="2"/>
        <charset val="204"/>
      </rPr>
      <t xml:space="preserve">Компрессор 7Н15 PV8 24V FC O'Ring
</t>
    </r>
    <r>
      <rPr>
        <sz val="9"/>
        <color indexed="8"/>
        <rFont val="Calibri"/>
        <family val="2"/>
        <charset val="204"/>
      </rPr>
      <t xml:space="preserve"> выходы вертикальные 3/4-7/8, с заправочными клапанами R12</t>
    </r>
  </si>
  <si>
    <t>О0000021195</t>
  </si>
  <si>
    <r>
      <rPr>
        <sz val="10"/>
        <color indexed="8"/>
        <rFont val="Calibri"/>
        <family val="2"/>
        <charset val="204"/>
      </rPr>
      <t xml:space="preserve">Компрессор 7Н15 PV8 12V JE O'Ring 
</t>
    </r>
    <r>
      <rPr>
        <sz val="8"/>
        <color indexed="8"/>
        <rFont val="Calibri"/>
        <family val="2"/>
        <charset val="204"/>
      </rPr>
      <t>выходы вертикальные 3/4-7/8</t>
    </r>
  </si>
  <si>
    <t>О0000028827</t>
  </si>
  <si>
    <r>
      <rPr>
        <sz val="10"/>
        <color indexed="8"/>
        <rFont val="Calibri"/>
        <family val="2"/>
        <charset val="204"/>
      </rPr>
      <t>Компрессор 7Н15 PV8 24V JE O'Ring</t>
    </r>
    <r>
      <rPr>
        <sz val="9"/>
        <color indexed="8"/>
        <rFont val="Calibri"/>
        <family val="2"/>
        <charset val="204"/>
      </rPr>
      <t xml:space="preserve"> 
выходы вертикальные 3/4-7/8</t>
    </r>
  </si>
  <si>
    <t>О0000094815</t>
  </si>
  <si>
    <r>
      <rPr>
        <sz val="10"/>
        <color indexed="8"/>
        <rFont val="Calibri"/>
        <family val="2"/>
        <charset val="204"/>
      </rPr>
      <t xml:space="preserve">Компрессор 7Н15 А2 12V KG O'Ring 
</t>
    </r>
    <r>
      <rPr>
        <sz val="9"/>
        <color indexed="8"/>
        <rFont val="Calibri"/>
        <family val="2"/>
        <charset val="204"/>
      </rPr>
      <t>выходы горизонтальные 3/4-7/8,с заправочными клапанами R12</t>
    </r>
  </si>
  <si>
    <t>О0000115898</t>
  </si>
  <si>
    <r>
      <rPr>
        <sz val="10"/>
        <color indexed="8"/>
        <rFont val="Calibri"/>
        <family val="2"/>
        <charset val="204"/>
      </rPr>
      <t xml:space="preserve">Компрессор 7Н15 А2 24V KG O'Ring 
</t>
    </r>
    <r>
      <rPr>
        <sz val="9"/>
        <color indexed="8"/>
        <rFont val="Calibri"/>
        <family val="2"/>
        <charset val="204"/>
      </rPr>
      <t>выходы горизонтальные 3/4-7/8</t>
    </r>
  </si>
  <si>
    <t>О0000098165</t>
  </si>
  <si>
    <r>
      <rPr>
        <sz val="10"/>
        <color indexed="8"/>
        <rFont val="Calibri"/>
        <family val="2"/>
        <charset val="204"/>
      </rPr>
      <t xml:space="preserve">Компрессор 7Н15 PV8 12V KG O'Ring 
</t>
    </r>
    <r>
      <rPr>
        <sz val="8"/>
        <color indexed="8"/>
        <rFont val="Calibri"/>
        <family val="2"/>
        <charset val="204"/>
      </rPr>
      <t>выходы горизонтальные 3/4-7/8</t>
    </r>
  </si>
  <si>
    <t>О0000108249</t>
  </si>
  <si>
    <r>
      <rPr>
        <sz val="10"/>
        <color indexed="8"/>
        <rFont val="Calibri"/>
        <family val="2"/>
        <charset val="204"/>
      </rPr>
      <t xml:space="preserve">Компрессор 7Н15 PV8 24V KG O'Ring
</t>
    </r>
    <r>
      <rPr>
        <sz val="9"/>
        <color indexed="8"/>
        <rFont val="Calibri"/>
        <family val="2"/>
        <charset val="204"/>
      </rPr>
      <t xml:space="preserve"> выходы горизонтальные 3/4-7/8</t>
    </r>
  </si>
  <si>
    <t>О0000033097</t>
  </si>
  <si>
    <r>
      <rPr>
        <sz val="10"/>
        <color indexed="8"/>
        <rFont val="Calibri"/>
        <family val="2"/>
        <charset val="204"/>
      </rPr>
      <t xml:space="preserve">Компрессор 7Н15 А2 12V JE O'Ring 
</t>
    </r>
    <r>
      <rPr>
        <sz val="8"/>
        <color indexed="8"/>
        <rFont val="Calibri"/>
        <family val="2"/>
        <charset val="204"/>
      </rPr>
      <t>выходы вертикальные 3/4-7/8</t>
    </r>
  </si>
  <si>
    <t>О0000028828</t>
  </si>
  <si>
    <r>
      <rPr>
        <sz val="10"/>
        <color indexed="8"/>
        <rFont val="Calibri"/>
        <family val="2"/>
        <charset val="204"/>
      </rPr>
      <t xml:space="preserve">Компрессор 7Н15 А2 24V JE O'Ring 
</t>
    </r>
    <r>
      <rPr>
        <sz val="8"/>
        <color indexed="8"/>
        <rFont val="Calibri"/>
        <family val="2"/>
        <charset val="204"/>
      </rPr>
      <t>выходы вертикальные 3/4-7/8</t>
    </r>
  </si>
  <si>
    <t xml:space="preserve">Компрессора QP  </t>
  </si>
  <si>
    <t>О0000033594</t>
  </si>
  <si>
    <r>
      <rPr>
        <sz val="10"/>
        <color indexed="8"/>
        <rFont val="Calibri"/>
        <family val="2"/>
        <charset val="204"/>
      </rPr>
      <t xml:space="preserve">Компрессор QP 16 XD PV8 24V 1764 O'Ring
 </t>
    </r>
    <r>
      <rPr>
        <sz val="9"/>
        <color indexed="8"/>
        <rFont val="Calibri"/>
        <family val="2"/>
        <charset val="204"/>
      </rPr>
      <t>выходы вертикальные 3/4-7/8</t>
    </r>
  </si>
  <si>
    <t>О0000033595</t>
  </si>
  <si>
    <r>
      <rPr>
        <sz val="10"/>
        <color indexed="8"/>
        <rFont val="Calibri"/>
        <family val="2"/>
        <charset val="204"/>
      </rPr>
      <t xml:space="preserve">Компрессор QP 16 XD PV8 12V 1763 O'Ring 
</t>
    </r>
    <r>
      <rPr>
        <sz val="9"/>
        <color indexed="8"/>
        <rFont val="Calibri"/>
        <family val="2"/>
        <charset val="204"/>
      </rPr>
      <t>выходы вертикальные 3/4-7/8</t>
    </r>
  </si>
  <si>
    <t>О0000033596</t>
  </si>
  <si>
    <r>
      <rPr>
        <sz val="10"/>
        <color indexed="8"/>
        <rFont val="Calibri"/>
        <family val="2"/>
        <charset val="204"/>
      </rPr>
      <t xml:space="preserve">Компрессор QP 16 XD A2 24V 5705 O'Ring 
</t>
    </r>
    <r>
      <rPr>
        <sz val="9"/>
        <color indexed="8"/>
        <rFont val="Calibri"/>
        <family val="2"/>
        <charset val="204"/>
      </rPr>
      <t>выходы вертикальные 3/4-7/8</t>
    </r>
  </si>
  <si>
    <t>О0000034771</t>
  </si>
  <si>
    <r>
      <rPr>
        <sz val="10"/>
        <color indexed="8"/>
        <rFont val="Calibri"/>
        <family val="2"/>
        <charset val="204"/>
      </rPr>
      <t xml:space="preserve">Компрессор QP 16 XD A2 12V 5706 O'Ring 
</t>
    </r>
    <r>
      <rPr>
        <sz val="9"/>
        <color indexed="8"/>
        <rFont val="Calibri"/>
        <family val="2"/>
        <charset val="204"/>
      </rPr>
      <t>выходы вертикальные 3/4-7/8</t>
    </r>
  </si>
  <si>
    <t>О0000095996</t>
  </si>
  <si>
    <t>Компрессор QP 16 XD A2 12V 1523 O'Ring выходы горизонтальные 3/4-7/8</t>
  </si>
  <si>
    <t>О0000104214</t>
  </si>
  <si>
    <r>
      <rPr>
        <sz val="10"/>
        <color indexed="8"/>
        <rFont val="Calibri"/>
        <family val="2"/>
        <charset val="204"/>
      </rPr>
      <t xml:space="preserve">Компрессор QP 16 XD PV8 24V 1634 O'Ring 
</t>
    </r>
    <r>
      <rPr>
        <sz val="9"/>
        <color indexed="8"/>
        <rFont val="Calibri"/>
        <family val="2"/>
        <charset val="204"/>
      </rPr>
      <t>выходы горизонтальные 3/4-7/8</t>
    </r>
  </si>
  <si>
    <t>О0000033597</t>
  </si>
  <si>
    <r>
      <rPr>
        <sz val="10"/>
        <color indexed="8"/>
        <rFont val="Calibri"/>
        <family val="2"/>
        <charset val="204"/>
      </rPr>
      <t xml:space="preserve">Компрессор QP 21 XD PV8 24V 5707 O'Ring 
</t>
    </r>
    <r>
      <rPr>
        <sz val="9"/>
        <color indexed="8"/>
        <rFont val="Calibri"/>
        <family val="2"/>
        <charset val="204"/>
      </rPr>
      <t>выходы вертикальные 3/4-7/8</t>
    </r>
  </si>
  <si>
    <t>О0000033598</t>
  </si>
  <si>
    <r>
      <rPr>
        <sz val="10"/>
        <color indexed="8"/>
        <rFont val="Calibri"/>
        <family val="2"/>
        <charset val="204"/>
      </rPr>
      <t xml:space="preserve">Компрессор QP 21 XD A2 24V 1873 O'Ring 
</t>
    </r>
    <r>
      <rPr>
        <sz val="9"/>
        <color indexed="8"/>
        <rFont val="Calibri"/>
        <family val="2"/>
        <charset val="204"/>
      </rPr>
      <t>выходы вертикальные 3/4-7/8</t>
    </r>
  </si>
  <si>
    <t>О0000094016</t>
  </si>
  <si>
    <t>Компрессор QP 21 XD PV8 12V</t>
  </si>
  <si>
    <t>О0000094841</t>
  </si>
  <si>
    <t>Компрессор QP 21 XD PV8 24V с горизонтальными адаптерами</t>
  </si>
  <si>
    <t>О0000095997</t>
  </si>
  <si>
    <t>Компрессор QP 21 XD PV8 12V с горизонтальными выходами</t>
  </si>
  <si>
    <t>О0000096852</t>
  </si>
  <si>
    <t>Манифолд поворотный компрессора QP21 
в комплекте (2 шт.)</t>
  </si>
  <si>
    <t>Автоматика</t>
  </si>
  <si>
    <t>О0000000112</t>
  </si>
  <si>
    <t>Блок управления EW-974</t>
  </si>
  <si>
    <t>О0000028150</t>
  </si>
  <si>
    <t>Вентиль соленоидный HV 10M4T</t>
  </si>
  <si>
    <t>О0000028358</t>
  </si>
  <si>
    <t>Вставка сопловая №1 Дюза Т 2 (TH404 и TH404W)</t>
  </si>
  <si>
    <t>О0000028359</t>
  </si>
  <si>
    <t>Вставка сопловая №2 Дюза Т 2 (TH404 и TH404W)</t>
  </si>
  <si>
    <t>О0000028361</t>
  </si>
  <si>
    <t>Вставка сопловая №4 Дюза Т 2 (TH404 и TH404W)</t>
  </si>
  <si>
    <t>О0000028362</t>
  </si>
  <si>
    <t>Вставка сопловая №5 Дюза Т 2 (TH404 и TH404W)</t>
  </si>
  <si>
    <t>О0000028363</t>
  </si>
  <si>
    <t>Вставка сопловая №6 Дюза Т 2</t>
  </si>
  <si>
    <t>М00000533</t>
  </si>
  <si>
    <t>Датчик давления FEMALE 2/17/32 2801</t>
  </si>
  <si>
    <t>М00000538</t>
  </si>
  <si>
    <t>Датчик давления MALE 2/17/32 2800</t>
  </si>
  <si>
    <t>М00006652</t>
  </si>
  <si>
    <t>Датчик давления MALE 2/28 YL-1142</t>
  </si>
  <si>
    <t xml:space="preserve">М00000544  </t>
  </si>
  <si>
    <t>Датчик температуры NTC 1.5 (черный пластиковый)</t>
  </si>
  <si>
    <t>М00001438  /
М00001439</t>
  </si>
  <si>
    <t>Катушка клапана 12 V/24V</t>
  </si>
  <si>
    <t>О0000035649</t>
  </si>
  <si>
    <t>Катушка соленоидного вентиля 220v, ac,10w 018F6251</t>
  </si>
  <si>
    <t>О0000004009</t>
  </si>
  <si>
    <t>Клапан 4-х ходовой DSF-11</t>
  </si>
  <si>
    <t xml:space="preserve">М00001463  </t>
  </si>
  <si>
    <t>Клапан 4-х ходовой STF-0201, без катушки 061L 1207</t>
  </si>
  <si>
    <t xml:space="preserve">М00005965  </t>
  </si>
  <si>
    <t>Отделитель масла OR вертикальный 3/4-14 FL''; 3/4-14'' FL; 7/16'-20" Fl</t>
  </si>
  <si>
    <t>О0000080888</t>
  </si>
  <si>
    <t>Отделитель масла OR вертикальный 7/8-14'' OR; 7/8-14" OR; 7/16'-20" Fl</t>
  </si>
  <si>
    <t xml:space="preserve">М00005964  </t>
  </si>
  <si>
    <t>Отделитель масла OR горизонтальный</t>
  </si>
  <si>
    <t xml:space="preserve">М00002601  </t>
  </si>
  <si>
    <t>Переключатель QKFS-02 (скор. вентилятора)</t>
  </si>
  <si>
    <t>О0000095845</t>
  </si>
  <si>
    <t>Регулятор давления KVL-12 под пайку (JL-16092)</t>
  </si>
  <si>
    <t>О0000106584</t>
  </si>
  <si>
    <t>Регулятор давления KVL-15 под пайку (JL-16096)</t>
  </si>
  <si>
    <t>О0000106583</t>
  </si>
  <si>
    <t>Реле давления высокого ACB-2UB513W (JL-29026)</t>
  </si>
  <si>
    <t>О0000106585</t>
  </si>
  <si>
    <t>Реле давления низкого ACB-2UA522W (JL-29054)</t>
  </si>
  <si>
    <t>О0000106586</t>
  </si>
  <si>
    <t>Реле давления низкого Female ACB-2UA526W (JL-29063)</t>
  </si>
  <si>
    <t>О0000106587</t>
  </si>
  <si>
    <t>Реле давления среднего ACB-2UА305W (JL-29067)</t>
  </si>
  <si>
    <t>О0000105707</t>
  </si>
  <si>
    <t>Регулятор давления KVL-22 подпайку (JL-16098)</t>
  </si>
  <si>
    <t>М00003273</t>
  </si>
  <si>
    <t>Ресивер-осушитель 3/8" ОR RD 02</t>
  </si>
  <si>
    <t xml:space="preserve">М00003271  </t>
  </si>
  <si>
    <t>Ресивер-осушитель 3/8" ОR RD 06 76x200mm</t>
  </si>
  <si>
    <t>М00003274</t>
  </si>
  <si>
    <t>Ресивер-осушитель 9/16" ОR RD 01</t>
  </si>
  <si>
    <t xml:space="preserve">М00003743  </t>
  </si>
  <si>
    <t>Термостат электронный с регулятором 12 V</t>
  </si>
  <si>
    <t xml:space="preserve">М00003744  </t>
  </si>
  <si>
    <t>Термостат электронный с регулятором 24 V</t>
  </si>
  <si>
    <t>О0000098861</t>
  </si>
  <si>
    <t>ТРВ AC.119.290.01</t>
  </si>
  <si>
    <t>О0000004297</t>
  </si>
  <si>
    <t>ТРВ Терморегулир. вентиль 3/8-1/2 FUJIKOKI</t>
  </si>
  <si>
    <t xml:space="preserve">М00005752  </t>
  </si>
  <si>
    <t>Трубка со смотровым стеклом TFS 0004</t>
  </si>
  <si>
    <r>
      <rPr>
        <b/>
        <sz val="24"/>
        <color indexed="8"/>
        <rFont val="Calibri"/>
        <family val="2"/>
        <charset val="204"/>
      </rPr>
      <t xml:space="preserve">Распродажа!
</t>
    </r>
    <r>
      <rPr>
        <b/>
        <sz val="14"/>
        <color indexed="8"/>
        <rFont val="Calibri"/>
        <family val="2"/>
        <charset val="204"/>
      </rPr>
      <t>Наличие уточняйте у менеджера Завода ТерраФриго</t>
    </r>
  </si>
  <si>
    <t xml:space="preserve">М00000537  </t>
  </si>
  <si>
    <t>Датчик давления FEMALE МР 14/17 2200</t>
  </si>
  <si>
    <t>О0000048009</t>
  </si>
  <si>
    <t>Клапан 4х ходовой DSF-38 1 1/8''; 5/8"</t>
  </si>
  <si>
    <t xml:space="preserve">М00007337  </t>
  </si>
  <si>
    <t>Термостат KSD 60C 250V 10A</t>
  </si>
  <si>
    <t xml:space="preserve">М00003791  </t>
  </si>
  <si>
    <t>ТРВ Тело вентиля TUA, R-404, 3/8*1/2 U 2285</t>
  </si>
  <si>
    <t xml:space="preserve">М00003792  </t>
  </si>
  <si>
    <t>ТРВ Тело вентиля TUAЕ, R-404, 3/8*1/2 U2287</t>
  </si>
  <si>
    <t xml:space="preserve">М00000416  </t>
  </si>
  <si>
    <t>Вставка сопловая №2, -40 +10 (TUA) 068U1032</t>
  </si>
  <si>
    <t xml:space="preserve">М00000417  </t>
  </si>
  <si>
    <t>Вставка сопловая №4, -40 +10 (TUA) 068U1034</t>
  </si>
  <si>
    <t xml:space="preserve">М00000418  </t>
  </si>
  <si>
    <t>Вставка сопловая №5, -40 +10 (TUA) 068U1035</t>
  </si>
  <si>
    <t xml:space="preserve">М00000420  </t>
  </si>
  <si>
    <t>Вставка сопловая №7, -40 +10 (TUA) 068U1037</t>
  </si>
  <si>
    <t xml:space="preserve">М00003265  </t>
  </si>
  <si>
    <t>Ресивер BC-RV - 1,2 L</t>
  </si>
  <si>
    <t xml:space="preserve">М00003783  </t>
  </si>
  <si>
    <t>ТРВ R-134 TIE-MVV PCN 800975</t>
  </si>
  <si>
    <t>О0000087878</t>
  </si>
  <si>
    <t>Вeнтиль запорный тип GBC 10s (Danfoss код 009G7021)</t>
  </si>
  <si>
    <t>О0000087850</t>
  </si>
  <si>
    <t>Клапан обратный CHV-X 15 D ANG (Danfoss код 148B5237)</t>
  </si>
  <si>
    <t>О0000087863</t>
  </si>
  <si>
    <t>Клапан обратный NRV 28s (Danfoss код 020-1025)</t>
  </si>
  <si>
    <t>О0000087858</t>
  </si>
  <si>
    <t>Регулятор давления конденсации тип ICS 25-25, 25 мм (Danfoss код 027H2066)</t>
  </si>
  <si>
    <t>О0000087877</t>
  </si>
  <si>
    <t>Регулятор уровня масла электронный FP-ERL+UA (Frigopoint)</t>
  </si>
  <si>
    <t>О0000091325</t>
  </si>
  <si>
    <t>Реле давления высокого ACB-2UB506W (Danfoss - код 061F7506)</t>
  </si>
  <si>
    <t>О0000098795</t>
  </si>
  <si>
    <t>Ресивер-осушитель AC.118.1895</t>
  </si>
  <si>
    <t>О0000035492</t>
  </si>
  <si>
    <t>Ручка кондиционера РСМ F1300</t>
  </si>
  <si>
    <t>О0000100641</t>
  </si>
  <si>
    <t>ТРВ Тело вентиля TEN 2 (R 134a) (Китай)</t>
  </si>
  <si>
    <t>О0000087873</t>
  </si>
  <si>
    <t>Фильтр масляный FP-OF-038S (Frigopoint)</t>
  </si>
  <si>
    <t>О0000097772</t>
  </si>
  <si>
    <t>Фильтр-осушитель BCL304 (070265)</t>
  </si>
  <si>
    <t>О0000021302</t>
  </si>
  <si>
    <t>Вентилятор 11", 120W, pull (12V)</t>
  </si>
  <si>
    <t>О0000021304</t>
  </si>
  <si>
    <t>Вентилятор 11", 120W, pull (24V)</t>
  </si>
  <si>
    <t>О0000021303</t>
  </si>
  <si>
    <t>Вентилятор 11", 120W, push (12V)</t>
  </si>
  <si>
    <t>О0000021305</t>
  </si>
  <si>
    <t>Вентилятор 11", 120W, push (24V)</t>
  </si>
  <si>
    <t>О0000020233</t>
  </si>
  <si>
    <t>Вентилятор 11", 80W, pull (12V)</t>
  </si>
  <si>
    <t>О0000020235</t>
  </si>
  <si>
    <t>Вентилятор 11", 80W, pull (24V)</t>
  </si>
  <si>
    <t>О0000020234</t>
  </si>
  <si>
    <t>Вентилятор 11", 80W, push (12V)</t>
  </si>
  <si>
    <t>О0000020236</t>
  </si>
  <si>
    <t>Вентилятор 11", 80W, push (24V)</t>
  </si>
  <si>
    <t>О0000096005</t>
  </si>
  <si>
    <t>Вентилятор Bowente 27-10514 (11", 12V, pull)</t>
  </si>
  <si>
    <t>О0000096006</t>
  </si>
  <si>
    <t>Вентилятор Bowente 27-10515 (11", 12V, push)</t>
  </si>
  <si>
    <t>О0000096007</t>
  </si>
  <si>
    <t>Вентилятор Bowente 27-10516 (11", 24V, pull)</t>
  </si>
  <si>
    <t>О0000096008</t>
  </si>
  <si>
    <t>Вентилятор Bowente 27-10517 (11", 24V, push)</t>
  </si>
  <si>
    <t>О0000106563</t>
  </si>
  <si>
    <t>Вентилятор Bowente JL-27037 (12", 24V, push)</t>
  </si>
  <si>
    <t>О0000106562</t>
  </si>
  <si>
    <t>Вентилятор Bowente JL-27038 (12", 12V, push)</t>
  </si>
  <si>
    <t>М00000312</t>
  </si>
  <si>
    <t>Вентилятор LNF 161 12V</t>
  </si>
  <si>
    <t>М00000317</t>
  </si>
  <si>
    <t>Вентилятор LNF 261 24V</t>
  </si>
  <si>
    <t>О0000092505</t>
  </si>
  <si>
    <t>Вентилятор Spal VA09-BP12/C-54S 24V</t>
  </si>
  <si>
    <t>М00000325</t>
  </si>
  <si>
    <t>Вентилятор ZHF281A2TS 24V</t>
  </si>
  <si>
    <t xml:space="preserve">М00005973  </t>
  </si>
  <si>
    <t>Мотор вентилятора LB 220/34W</t>
  </si>
  <si>
    <t>М00002213</t>
  </si>
  <si>
    <t>Мотор испарителя 12V 2028</t>
  </si>
  <si>
    <t>М00002214</t>
  </si>
  <si>
    <t>Мотор испарителя 24V 2029</t>
  </si>
  <si>
    <t xml:space="preserve">М00005975  </t>
  </si>
  <si>
    <t>Решетка LB G300A</t>
  </si>
  <si>
    <t>Соединители</t>
  </si>
  <si>
    <t xml:space="preserve">М00003992  </t>
  </si>
  <si>
    <t>Кольцо уплотнительное # 10 (d-13) 5/8</t>
  </si>
  <si>
    <t>О0000048825</t>
  </si>
  <si>
    <t>Кольцо уплотнительное # 10 (d-13) 5/8 фиолетовое/красное</t>
  </si>
  <si>
    <t>О0000005294</t>
  </si>
  <si>
    <t>Кольцо уплотнительное # 12 (d-16) 3/4</t>
  </si>
  <si>
    <t xml:space="preserve">М00003993  </t>
  </si>
  <si>
    <t>Кольцо уплотнительное # 6 (d-8) 3/8</t>
  </si>
  <si>
    <t>О0000048823</t>
  </si>
  <si>
    <t>Кольцо уплотнительное # 6 (d-8) 3/8 фиолетовое/красное</t>
  </si>
  <si>
    <t xml:space="preserve">М00003994  </t>
  </si>
  <si>
    <t>Кольцо уплотнительное # 8 (d-10) 1/2</t>
  </si>
  <si>
    <t>О0000048824</t>
  </si>
  <si>
    <t>Кольцо уплотнительное # 8 (d-10) 1/2 фиолетовое/красное</t>
  </si>
  <si>
    <t xml:space="preserve">М00001939  </t>
  </si>
  <si>
    <t>Крепеж для ресивера и конденсатора 10233</t>
  </si>
  <si>
    <t>О0000093511</t>
  </si>
  <si>
    <t>Ниппель заправочного клапана R-134 нижняя резьба</t>
  </si>
  <si>
    <t>О0000028952</t>
  </si>
  <si>
    <t>Сростка алюминиевая d 16 мм (3/4) 180º</t>
  </si>
  <si>
    <t>О0000011448</t>
  </si>
  <si>
    <t>Сростка сталь/резина #10 1/2'' d-13мм с запр. R134</t>
  </si>
  <si>
    <t>О0000011447</t>
  </si>
  <si>
    <t>Сростка сталь/резина #8 13/32'' d-10мм с запр. R-134</t>
  </si>
  <si>
    <t>О0000097780</t>
  </si>
  <si>
    <t>Сростка сталь/резина d-19 мм с запр. R134</t>
  </si>
  <si>
    <t>О0000033107</t>
  </si>
  <si>
    <t>Сростка стальная d 10 мм (1/2) с запр. R-134</t>
  </si>
  <si>
    <t>О0000033106</t>
  </si>
  <si>
    <t>Сростка стальная d 13 мм (5/8) с запр. R-134</t>
  </si>
  <si>
    <t>О0000033105</t>
  </si>
  <si>
    <t>Сростка стальная d 8 мм (3/8) с запр. R-134</t>
  </si>
  <si>
    <t xml:space="preserve">М00004665  </t>
  </si>
  <si>
    <t>Стакан фитинга #8 А60</t>
  </si>
  <si>
    <t>М00003614</t>
  </si>
  <si>
    <t>Стакан фитинга d 10 (1/2)</t>
  </si>
  <si>
    <t>М00003615</t>
  </si>
  <si>
    <t>Стакан фитинга d 13 (5/8)</t>
  </si>
  <si>
    <t xml:space="preserve">М00003616  </t>
  </si>
  <si>
    <t>Стакан фитинга d 16</t>
  </si>
  <si>
    <t xml:space="preserve">М00003617  </t>
  </si>
  <si>
    <t>Стакан фитинга d 8 (3/8)</t>
  </si>
  <si>
    <t xml:space="preserve">М00003817  </t>
  </si>
  <si>
    <t>Тройник тосольный</t>
  </si>
  <si>
    <t>О0000020256</t>
  </si>
  <si>
    <t>Фитинг сталь/резина d10-180гр (½) с запр. R134</t>
  </si>
  <si>
    <t>О0000033353</t>
  </si>
  <si>
    <t>Фитинг сталь/резина d10-180гр (1/2)</t>
  </si>
  <si>
    <t xml:space="preserve">М00005977  </t>
  </si>
  <si>
    <t>Фитинг сталь/резина d10-90гр (1/2)</t>
  </si>
  <si>
    <t xml:space="preserve">М00005968  </t>
  </si>
  <si>
    <t>Фитинг сталь/резина d10-90гр (1/2) с запр. R134</t>
  </si>
  <si>
    <t>О0000107100</t>
  </si>
  <si>
    <t>Фитинг сталь/резина d10-45гр (1/2)</t>
  </si>
  <si>
    <t>О0000081045</t>
  </si>
  <si>
    <t>Фитинг сталь/резина d10-90гр с гайкой под штуцер 13</t>
  </si>
  <si>
    <t>О0000095786</t>
  </si>
  <si>
    <t>Фитинг сталь/резина d13-180гр (5/8)</t>
  </si>
  <si>
    <t>О0000020255</t>
  </si>
  <si>
    <t>Фитинг сталь/резина d13-180гр (5/8) с запр. R134</t>
  </si>
  <si>
    <t>О0000105866</t>
  </si>
  <si>
    <t>Фитинг сталь/резина d13-45гр (5/8)</t>
  </si>
  <si>
    <t xml:space="preserve">М00005969  </t>
  </si>
  <si>
    <t>Фитинг сталь/резина d13-90гр (5/8)</t>
  </si>
  <si>
    <t>О0000106903</t>
  </si>
  <si>
    <t>Фитинг сталь/резина d13-90гр (5/8) без гайки</t>
  </si>
  <si>
    <t xml:space="preserve">М00005970  </t>
  </si>
  <si>
    <t>Фитинг сталь/резина d13-90гр (5/8) с запр.R134</t>
  </si>
  <si>
    <t>О0000030907</t>
  </si>
  <si>
    <t>Фитинг сталь/резина d13-90гр гайка под штуцер 10</t>
  </si>
  <si>
    <t>О0000030909</t>
  </si>
  <si>
    <t>Фитинг сталь/резина d16-90гр (3/4)</t>
  </si>
  <si>
    <t>О0000107374</t>
  </si>
  <si>
    <t>Фитинг сталь/резина d16-180гр (3/4)</t>
  </si>
  <si>
    <t>О0000030908</t>
  </si>
  <si>
    <t>Фитинг сталь/резина d16-180гр (5/8) с гайкой под штуцер 13</t>
  </si>
  <si>
    <t>О0000097781</t>
  </si>
  <si>
    <t>Фитинг сталь/резина d-16-90гр (5/8) с гайкой под штуцер 10</t>
  </si>
  <si>
    <t>О0000030910</t>
  </si>
  <si>
    <t>Фитинг сталь/резина d16-90гр (5/8) с гайкой под штуцер 13</t>
  </si>
  <si>
    <t>О0000048074</t>
  </si>
  <si>
    <t>Фитинг сталь/резина d19-90гр (7/8)</t>
  </si>
  <si>
    <t>О0000048447</t>
  </si>
  <si>
    <t>Фитинг сталь/резина d19-90гр с гайкой под штуцер 13</t>
  </si>
  <si>
    <t>О0000028739</t>
  </si>
  <si>
    <t>Фитинг сталь/резина d8-180гр (3/8)</t>
  </si>
  <si>
    <t>О0000004756</t>
  </si>
  <si>
    <t>Фитинг сталь/резина d8-180гр (3/8) ORFS</t>
  </si>
  <si>
    <t xml:space="preserve">М00007216  </t>
  </si>
  <si>
    <t>Фитинг сталь/резина d8-90гр (3/8)</t>
  </si>
  <si>
    <t>О0000004755</t>
  </si>
  <si>
    <t>Фитинг сталь/резина d8-90гр (3/8) ORFS</t>
  </si>
  <si>
    <t>М00004064</t>
  </si>
  <si>
    <t>Фитинг стальной OR d10-180гр (1/2)</t>
  </si>
  <si>
    <t xml:space="preserve">М00004066  </t>
  </si>
  <si>
    <t>Фитинг стальной OR d10-180гр (1/2) запр. R-134</t>
  </si>
  <si>
    <t>О0000035324</t>
  </si>
  <si>
    <t>Фитинг стальной OR d10-45гр (½)</t>
  </si>
  <si>
    <t>М00004068</t>
  </si>
  <si>
    <t>Фитинг стальной OR d10-90гр (1/2)</t>
  </si>
  <si>
    <t>М00004069</t>
  </si>
  <si>
    <t>Фитинг стальной OR d10-90гр (1/2) запр. R-134</t>
  </si>
  <si>
    <t>М00004070</t>
  </si>
  <si>
    <t>Фитинг стальной OR d13-180гр (5/8)</t>
  </si>
  <si>
    <t xml:space="preserve">М00004072  </t>
  </si>
  <si>
    <t>Фитинг стальной OR d13-180гр (5/8) запр. R-134</t>
  </si>
  <si>
    <t>О0000035325</t>
  </si>
  <si>
    <t>Фитинг стальной OR d13-45гр (5/8)</t>
  </si>
  <si>
    <t>М00006551</t>
  </si>
  <si>
    <t>Фитинг стальной OR d13-90гр (1/2) под штуцер 10</t>
  </si>
  <si>
    <t xml:space="preserve">М00004073  </t>
  </si>
  <si>
    <t>Фитинг стальной OR d13-90гр (5/8)</t>
  </si>
  <si>
    <t>О0000098072</t>
  </si>
  <si>
    <t>Фитинг стальной OR d13-90гр (5/8) (без гайки)</t>
  </si>
  <si>
    <t xml:space="preserve">М00004075  </t>
  </si>
  <si>
    <t>Фитинг стальной OR d13-90гр (5/8) запр. R-134</t>
  </si>
  <si>
    <t>М00004077</t>
  </si>
  <si>
    <t>Фитинг стальной OR d16-90гр (¾)</t>
  </si>
  <si>
    <t>О0000003865</t>
  </si>
  <si>
    <t>Фитинг стальной OR d16-90гр (5/8) под штуцер 13</t>
  </si>
  <si>
    <t xml:space="preserve">М00004078  </t>
  </si>
  <si>
    <t>Фитинг стальной OR d8-180гр (3/8)</t>
  </si>
  <si>
    <t>О0000035326</t>
  </si>
  <si>
    <t>Фитинг стальной OR d8-45гр (3/8)</t>
  </si>
  <si>
    <t>М00004080</t>
  </si>
  <si>
    <t>Фитинг стальной OR d8-90гр (3/8)</t>
  </si>
  <si>
    <t>О0000098071</t>
  </si>
  <si>
    <t>Фитинг стальной OR d8-90гр (3/8) (без гайки)</t>
  </si>
  <si>
    <t>М00004032</t>
  </si>
  <si>
    <t>Фильтр-осушитель TFDCL-163 ORFS</t>
  </si>
  <si>
    <t>О0000020097</t>
  </si>
  <si>
    <t>Сростка сталь/резина #6 5/16'' d-8мм с запр. R134</t>
  </si>
  <si>
    <t xml:space="preserve">М00004047  </t>
  </si>
  <si>
    <t>Фитинг алюминий OR d13-45гр (5/8)</t>
  </si>
  <si>
    <t xml:space="preserve">М00004048  </t>
  </si>
  <si>
    <t>Фитинг алюминий OR d13-90гр (5/8)</t>
  </si>
  <si>
    <t xml:space="preserve">М00004049  </t>
  </si>
  <si>
    <t>Фитинг алюминий OR d13-90гр (5/8) запр. R-12</t>
  </si>
  <si>
    <t>О0000004595</t>
  </si>
  <si>
    <t>Фитинг алюминий OR d13-90гр (5/8) запр. R-134 со стаканом</t>
  </si>
  <si>
    <t>О0000004588</t>
  </si>
  <si>
    <t>Фитинг алюминий OR d8-180гр (3/8) без гайки</t>
  </si>
  <si>
    <t xml:space="preserve">М00004056  </t>
  </si>
  <si>
    <t>Фитинг стальной FL d10-180гр (1/2)</t>
  </si>
  <si>
    <t xml:space="preserve">М00004058  </t>
  </si>
  <si>
    <t>Фитинг стальной FL d13-180гр (5/8)</t>
  </si>
  <si>
    <t xml:space="preserve">М00004059  </t>
  </si>
  <si>
    <t>Фитинг стальной FL d13-90гр (5/8)</t>
  </si>
  <si>
    <t xml:space="preserve">М00004060  </t>
  </si>
  <si>
    <t>Фитинг стальной FL d8-180гр (3/8)</t>
  </si>
  <si>
    <t xml:space="preserve">М00004061  </t>
  </si>
  <si>
    <t>Фитинг стальной FL d8-90гр (3/8)</t>
  </si>
  <si>
    <t xml:space="preserve">М00004079  </t>
  </si>
  <si>
    <t>Фитинг стальной OR d8-180гр (9/16)</t>
  </si>
  <si>
    <t xml:space="preserve">М00004081  </t>
  </si>
  <si>
    <t>Фитинг стальной OR d8-90гр (9/16)</t>
  </si>
  <si>
    <t>О0000098804</t>
  </si>
  <si>
    <t>Кольцо уплотнительное ID-16; OD-19,5; S-4,5 (HNBR)</t>
  </si>
  <si>
    <t>О0000099275</t>
  </si>
  <si>
    <t>Стакан фитинга #13 А60</t>
  </si>
  <si>
    <t>О0000096397</t>
  </si>
  <si>
    <t>Фитинг под резьбу 5/8"-18 UNF</t>
  </si>
  <si>
    <t>О0000096399</t>
  </si>
  <si>
    <t>Фитинг под резьбу 7/8"-18 UNF</t>
  </si>
  <si>
    <t xml:space="preserve">М00006648  </t>
  </si>
  <si>
    <t>Фитинг фланцевый d8 (18х26х18)</t>
  </si>
  <si>
    <t xml:space="preserve">М00004071  </t>
  </si>
  <si>
    <t>Фитинг стальной OR d13-180гр (5/8) запр. R-12</t>
  </si>
  <si>
    <t xml:space="preserve">М00004077  </t>
  </si>
  <si>
    <t xml:space="preserve">М00005945  </t>
  </si>
  <si>
    <t>Испаритель 226-12V</t>
  </si>
  <si>
    <t xml:space="preserve">М00006650  </t>
  </si>
  <si>
    <t>Испаритель 226-24V</t>
  </si>
  <si>
    <t xml:space="preserve">М00001324  </t>
  </si>
  <si>
    <t>Испаритель 228L-12V</t>
  </si>
  <si>
    <t xml:space="preserve">М00001325  </t>
  </si>
  <si>
    <t>Испаритель 228L-24V</t>
  </si>
  <si>
    <t xml:space="preserve">М00001330  </t>
  </si>
  <si>
    <t>Испаритель 405С-24V</t>
  </si>
  <si>
    <t>О0000003840</t>
  </si>
  <si>
    <t>Испаритель 406НС-12V</t>
  </si>
  <si>
    <t>О0000004026</t>
  </si>
  <si>
    <t>Испаритель 406С-12V</t>
  </si>
  <si>
    <t>О0000003841</t>
  </si>
  <si>
    <t>Испаритель 406С-24V</t>
  </si>
  <si>
    <t xml:space="preserve">М00001772  </t>
  </si>
  <si>
    <t>Конденсатор MFC 12х21х20мм</t>
  </si>
  <si>
    <t xml:space="preserve">М00001776  </t>
  </si>
  <si>
    <t>Конденсатор MFC 14х23х20 мм</t>
  </si>
  <si>
    <t xml:space="preserve">М00001777  </t>
  </si>
  <si>
    <t>Конденсатор MFC 14х26x20 мм</t>
  </si>
  <si>
    <t xml:space="preserve">М00001779  </t>
  </si>
  <si>
    <t>Конденсатор MFC 16х26х20 мм</t>
  </si>
  <si>
    <t xml:space="preserve">М00001780  </t>
  </si>
  <si>
    <t>Конденсатор MFC 18х26х20 мм</t>
  </si>
  <si>
    <t>Испарители</t>
  </si>
  <si>
    <t>О0000027584</t>
  </si>
  <si>
    <t>Испаритель Formula King HC-24V без дефлекторов</t>
  </si>
  <si>
    <t>О0000096544</t>
  </si>
  <si>
    <t>Испаритель RC-U06137 (BEU-848-100, 12V) аналог King.</t>
  </si>
  <si>
    <t>О0000094461</t>
  </si>
  <si>
    <t>Испаритель системы охлаждения 992105K000 HD78</t>
  </si>
  <si>
    <t>О0000085266</t>
  </si>
  <si>
    <t>Панель передняя испарителя 226</t>
  </si>
  <si>
    <t>О0000085267</t>
  </si>
  <si>
    <t>Панель передняя испарителя 228</t>
  </si>
  <si>
    <t>Конденсаторы</t>
  </si>
  <si>
    <t xml:space="preserve">М00001769  </t>
  </si>
  <si>
    <t>Конденсатор 830х542х22 мм</t>
  </si>
  <si>
    <t>Хомуты</t>
  </si>
  <si>
    <t xml:space="preserve">М00004140  </t>
  </si>
  <si>
    <t>Хомут 16х27</t>
  </si>
  <si>
    <t xml:space="preserve">М00004145  </t>
  </si>
  <si>
    <t>Хомут 60х80</t>
  </si>
  <si>
    <t>О0000027939</t>
  </si>
  <si>
    <t>Хомут двойной для шланга сталь-резина #10 d 13 мм</t>
  </si>
  <si>
    <t>О0000030911</t>
  </si>
  <si>
    <t>Хомут двойной для шланга сталь-резина #12 d 16 мм</t>
  </si>
  <si>
    <t>О0000027937</t>
  </si>
  <si>
    <t>Хомут двойной для шланга сталь-резина #6 d 8 мм</t>
  </si>
  <si>
    <t>О0000027938</t>
  </si>
  <si>
    <t>Хомут двойной для шланга сталь-резина #8 d 10 мм</t>
  </si>
  <si>
    <t>О0000048073</t>
  </si>
  <si>
    <t>Хомут двойной для шланга сталь-резина d 19,0мм</t>
  </si>
  <si>
    <t>О0000004940</t>
  </si>
  <si>
    <t>Хомут пластиковый ленточный белый 400мм/4,8мм</t>
  </si>
  <si>
    <t xml:space="preserve">М00004148  </t>
  </si>
  <si>
    <t>Хомут пластиковый ленточный черный 200мм/4,8мм</t>
  </si>
  <si>
    <t xml:space="preserve">М00004151  </t>
  </si>
  <si>
    <t>Хомут пластиковый ленточный черный 400мм/4,8мм</t>
  </si>
  <si>
    <t xml:space="preserve">М00004155  </t>
  </si>
  <si>
    <t>Хомут пластиковый ленточный черный 500мм/7,6мм</t>
  </si>
  <si>
    <t xml:space="preserve">М00003524  </t>
  </si>
  <si>
    <t>Скоба резино-металлическая 15/35</t>
  </si>
  <si>
    <t xml:space="preserve">М00003525  </t>
  </si>
  <si>
    <t>Скоба резино-металлическая 15/40</t>
  </si>
  <si>
    <t>Шланги</t>
  </si>
  <si>
    <t xml:space="preserve">М00004250  </t>
  </si>
  <si>
    <t>Шланг #6 d8 G/Y</t>
  </si>
  <si>
    <t>О0000093819</t>
  </si>
  <si>
    <t>Шланг автокондиционера TF id-10,5мм±0,40 od-23,3±0,50мм</t>
  </si>
  <si>
    <t>О0000093821</t>
  </si>
  <si>
    <t>Шланг автокондиционера TF id-13,0мм±0,40 od-25,4±0,50мм</t>
  </si>
  <si>
    <t>О0000093820</t>
  </si>
  <si>
    <t>Шланг автокондиционера TF id-8,2мм±0,40 od-19,0±0,50мм</t>
  </si>
  <si>
    <t>О0000107251</t>
  </si>
  <si>
    <t>Шланг автокондиционера TF id-16,0мм±0,40 od-28,6±0,50мм</t>
  </si>
  <si>
    <t xml:space="preserve">М00004256  </t>
  </si>
  <si>
    <t>Шланг ПВХ d-10мм толщина стенки 1,5мм</t>
  </si>
  <si>
    <t xml:space="preserve">М00004257  </t>
  </si>
  <si>
    <t>Шланг ПВХ d-16мм</t>
  </si>
  <si>
    <t>О0000004780</t>
  </si>
  <si>
    <t>Шланг ПВХ d-60мм</t>
  </si>
  <si>
    <t xml:space="preserve">М00006390  </t>
  </si>
  <si>
    <t>Шланг сталь/резина #10 1/2''</t>
  </si>
  <si>
    <t>О0000030912</t>
  </si>
  <si>
    <t>Шланг сталь/резина #12 d16мм</t>
  </si>
  <si>
    <t xml:space="preserve">М00007217  </t>
  </si>
  <si>
    <t>Шланг сталь/резина #6 5/16''</t>
  </si>
  <si>
    <t xml:space="preserve">М00006389  </t>
  </si>
  <si>
    <t>Шланг сталь/резина #8 13/32''</t>
  </si>
  <si>
    <t>О0000020245</t>
  </si>
  <si>
    <t>Шланг тосольный d16х25</t>
  </si>
  <si>
    <t>Ремни</t>
  </si>
  <si>
    <t xml:space="preserve">М00003239  </t>
  </si>
  <si>
    <t>Ремень 13х1275</t>
  </si>
  <si>
    <t>О0000117263</t>
  </si>
  <si>
    <t>Ремень 13х1280</t>
  </si>
  <si>
    <t>О0000021698</t>
  </si>
  <si>
    <t>Ремень 6 РК 1435</t>
  </si>
  <si>
    <t>О0000049350</t>
  </si>
  <si>
    <t>Ремень 6 РК 1830</t>
  </si>
  <si>
    <t>О0000020608</t>
  </si>
  <si>
    <t>Ремень 6 РК 2380</t>
  </si>
  <si>
    <t xml:space="preserve">М00006162  </t>
  </si>
  <si>
    <t>Ремень 6 РК 2565/2563</t>
  </si>
  <si>
    <t xml:space="preserve">М00003206  </t>
  </si>
  <si>
    <t>Ремень 6 РК 2585</t>
  </si>
  <si>
    <t>О0000092261</t>
  </si>
  <si>
    <t>Комплект кронштейна  FORD TRANSIT V348 2.2л FWD (перед. прив.) с кондиционером с 2012г  (клин)</t>
  </si>
  <si>
    <t>О0000094479</t>
  </si>
  <si>
    <t>Комплект кронштейна Ford Transit 2</t>
  </si>
  <si>
    <t>О0000097645</t>
  </si>
  <si>
    <t>Кронштейн ГАЗель дв. УМЗ Evotech 2,7 под второй компрессор (левый)</t>
  </si>
  <si>
    <t>О0000093926</t>
  </si>
  <si>
    <t>Кронштейн Газон Некст под компрессор QP21</t>
  </si>
  <si>
    <t>О0000017011</t>
  </si>
  <si>
    <t>Кронштейн Исудзу 4HK1-TCS ( FSR90) евро 4</t>
  </si>
  <si>
    <t>О0000028625</t>
  </si>
  <si>
    <t>Кронштейн Исудзу 85 дв. 4JJ1</t>
  </si>
  <si>
    <t>О0000035735</t>
  </si>
  <si>
    <t>Кронштейн Исузу дв FVR24-6HK1 c кондиционером (под компрессор QP-21)</t>
  </si>
  <si>
    <t>О0000088297</t>
  </si>
  <si>
    <t>Кронштейн Камаз-740 Е3.Е4</t>
  </si>
  <si>
    <t>О0000080922</t>
  </si>
  <si>
    <t>Кронштейн компрессора HD 78 D4GA Е4 с кондиционером (под SD5H14) ТочМаш</t>
  </si>
  <si>
    <t>О0000027628</t>
  </si>
  <si>
    <t>Кронштейн Лада Ларгус без ГУР и кондиционера</t>
  </si>
  <si>
    <t>О0000020922</t>
  </si>
  <si>
    <t>Кронштейн Рено Мастер 2,3 л. задний привод</t>
  </si>
  <si>
    <t>О0000084328</t>
  </si>
  <si>
    <t>Кронштейн Тойота Хино 500 дв. J08E (шасси GH до 18т.) евро 5</t>
  </si>
  <si>
    <t>О0000033607</t>
  </si>
  <si>
    <t>Кронштейн Тойота Хино 500 дв. J08E для компрессора серии 21 с торцевым креплением</t>
  </si>
  <si>
    <t>О0000033629</t>
  </si>
  <si>
    <t>Кронштейн Хендэ HD-120 дв. D6GA для компрессора серии 21 с торцевым креплением</t>
  </si>
  <si>
    <t>О0000033627</t>
  </si>
  <si>
    <t>Кронштейн Хендэ HD-78 дв. D4DD для компрессора серии 21 с торцевым креплением</t>
  </si>
  <si>
    <t>О0000033628</t>
  </si>
  <si>
    <t>Кронштейн Хендэ HD-78 дв. D4GA для компрессора серии 21 с торцевым креплением</t>
  </si>
  <si>
    <t xml:space="preserve">М00003104  </t>
  </si>
  <si>
    <t>Ремень 13х1025</t>
  </si>
  <si>
    <t xml:space="preserve">М00003106  </t>
  </si>
  <si>
    <t>Ремень 13х1100</t>
  </si>
  <si>
    <t xml:space="preserve">М00003238  </t>
  </si>
  <si>
    <t>Ремень 13х1225</t>
  </si>
  <si>
    <t>О0000095827</t>
  </si>
  <si>
    <t>Ремень 6 РК 1432</t>
  </si>
  <si>
    <t>О0000004017</t>
  </si>
  <si>
    <t>Ремень 6 РК 1450</t>
  </si>
  <si>
    <t xml:space="preserve">М00005490  </t>
  </si>
  <si>
    <t>Ремень 6 РК 1675</t>
  </si>
  <si>
    <t>О0000093262</t>
  </si>
  <si>
    <t>Колодка EconoLatch 1501772081(8кП)</t>
  </si>
  <si>
    <t>О0000093258</t>
  </si>
  <si>
    <t>Контакт 16-18 AWG EconoLatch 1501801020 (П)</t>
  </si>
  <si>
    <t>О0000085759</t>
  </si>
  <si>
    <t>Контакт Tyco Electronics 1670144-3 (М)</t>
  </si>
  <si>
    <t xml:space="preserve">М00001607  </t>
  </si>
  <si>
    <t>Колодка СЦНК 757555.066 (1) 800485 (реле черн)</t>
  </si>
  <si>
    <t xml:space="preserve">М00001610  </t>
  </si>
  <si>
    <t>Колодка СЦНК 757555.353-01 (1) 800984 (2кММ)</t>
  </si>
  <si>
    <t xml:space="preserve">М00001611  </t>
  </si>
  <si>
    <t>Колодка СЦНК 757555.604-01 (1) 800979 (2кБМ)</t>
  </si>
  <si>
    <t xml:space="preserve">М00001832  </t>
  </si>
  <si>
    <t>Контакт СЦНК 757463.002 (1) 800508 (кольцевой овал</t>
  </si>
  <si>
    <t xml:space="preserve">М00001834  </t>
  </si>
  <si>
    <t>Контакт СЦНК 757474.050-01 (1) 800493 (БМ2_2Фикс)</t>
  </si>
  <si>
    <t>О0000081117</t>
  </si>
  <si>
    <t>Предохранитель MIDIVAL MTA 0702040 (40А)</t>
  </si>
  <si>
    <t>О0000103660</t>
  </si>
  <si>
    <t>Реле Forward NT75-1A-S-16-DC12V-0.41-5.0</t>
  </si>
  <si>
    <t xml:space="preserve">С00023837  </t>
  </si>
  <si>
    <t>Реле Forward NT75-1A-S-16-DC24V-0.41-5.0</t>
  </si>
  <si>
    <t>О0000103296</t>
  </si>
  <si>
    <t>Реле HLS-CMA3-DC12V-C</t>
  </si>
  <si>
    <t>О0000081036</t>
  </si>
  <si>
    <t>Контакт Micro-Fit 3.0 43030-0001 (М)</t>
  </si>
  <si>
    <t>О0000081034</t>
  </si>
  <si>
    <t>Контакт Micro-Fit 3.0 43031-0001 (П)</t>
  </si>
  <si>
    <t xml:space="preserve">М00001829  </t>
  </si>
  <si>
    <t>Контакт АМР 282109-1 (П)</t>
  </si>
  <si>
    <t xml:space="preserve">М00001830  </t>
  </si>
  <si>
    <t>Контакт АМР 282110-1 (М)</t>
  </si>
  <si>
    <t xml:space="preserve">М00001628  </t>
  </si>
  <si>
    <t>Колодка 2108-3724357 (9044) (1) 800279 (5кММ)</t>
  </si>
  <si>
    <t xml:space="preserve">М00001629  </t>
  </si>
  <si>
    <t>Колодка 2108-3724358 (9075) (1) 800288 (5кМП)</t>
  </si>
  <si>
    <t xml:space="preserve">М00001631  </t>
  </si>
  <si>
    <t>Колодка 2114-3724564 (1) 800458 (кнопка Нивы Шевроле)</t>
  </si>
  <si>
    <t>По наличию уточняйте у менеджера Завода ТерраФриго</t>
  </si>
  <si>
    <t>Блоки управления ХОУ TerraFrigo</t>
  </si>
  <si>
    <t xml:space="preserve">НН0000203  </t>
  </si>
  <si>
    <t>Блок упр. хол. уст. "S" 12в (TFE 1100-00.00.00) 
1 поколение</t>
  </si>
  <si>
    <t>О0000081120</t>
  </si>
  <si>
    <t>Блок упр. хол. уст. "S" 12в (TFFB 02110-00.00.00) 
2 поколение после 2019г</t>
  </si>
  <si>
    <t>О0000099758</t>
  </si>
  <si>
    <t>Блок упр. хол. уст. "S" 12в (TFFB 02113-00.00.00) 
3 поколение</t>
  </si>
  <si>
    <t xml:space="preserve">НН0000204  </t>
  </si>
  <si>
    <t>Блок упр. хол. уст. "S" 24в (TFE 1101-00.00.00) 
1 поколение до 2019г</t>
  </si>
  <si>
    <t>О0000081121</t>
  </si>
  <si>
    <t>Блок упр. хол. уст. "S" 24в (TFFB 02210-00.00.00) 
2 поколение после 2019г</t>
  </si>
  <si>
    <t>О0000099759</t>
  </si>
  <si>
    <t>Блок упр. хол. уст. "S" 24в (TFFB 02213-00.00.00) 
3 поколение</t>
  </si>
  <si>
    <t>О0000005249</t>
  </si>
  <si>
    <t>Блок упр. хол. уст. "SР" 12в (TFE 1105-00.00.00) 
1 поколение до 2019г</t>
  </si>
  <si>
    <t>О0000081122</t>
  </si>
  <si>
    <t>Блок упр. хол. уст. "SР" 12в (TFFB 03110-00.00.00)
 2 поколение после 2019г</t>
  </si>
  <si>
    <t>О0000099760</t>
  </si>
  <si>
    <t>Блок упр. хол. уст. "SР" 12в (TFFB 03113-00.00.00) 
3 поколение</t>
  </si>
  <si>
    <t>О0000005250</t>
  </si>
  <si>
    <t>Блок упр. хол. уст. "SР" 24в (TFE 1106-00.00.00) 
1 поколение до 2019г</t>
  </si>
  <si>
    <t>О0000081123</t>
  </si>
  <si>
    <t>Блок упр. хол. уст. "SР" 24в (TFFB 03210-00.00.00) 
2 поколение после 2019г</t>
  </si>
  <si>
    <t>О0000099761</t>
  </si>
  <si>
    <t>Блок упр. хол. уст. "SР" 24в (TFFB 03213-00.00.00) 
3 поколение</t>
  </si>
  <si>
    <t>Жгуты электрики TerraFrigo</t>
  </si>
  <si>
    <t>применяется в блоках:</t>
  </si>
  <si>
    <t>О0000095327</t>
  </si>
  <si>
    <t>Жгут пров. хол. уст. A10 12V (герметичные колодки)(TFF 0010-03.000)</t>
  </si>
  <si>
    <t>Конденсаторный блок A 10 12 V new</t>
  </si>
  <si>
    <t>О0000095206</t>
  </si>
  <si>
    <t>Жгут пров. хол. уст. A20 12V (герметичные колодки)(TFF 0020-03.000)</t>
  </si>
  <si>
    <t>Конденсаторный блок A 20 12 V new</t>
  </si>
  <si>
    <t>О0000095207</t>
  </si>
  <si>
    <t>Жгут пров. хол. уст. A20 24V (герметичные колодки) (TFF 0030-03.000)</t>
  </si>
  <si>
    <t>Конденсаторный блок A 20 24 V new</t>
  </si>
  <si>
    <t>О0000108247</t>
  </si>
  <si>
    <t>Жгут пров. хол. уст. L10 12V (TFFR 12181–00.00.00)</t>
  </si>
  <si>
    <t>Конденсаторный блок L 10 12V</t>
  </si>
  <si>
    <t>О0000108245</t>
  </si>
  <si>
    <t>Жгут пров. хол. уст. L10H 12V (TFFR 13181–00.00.00)</t>
  </si>
  <si>
    <t>Конденсаторный блок L 10 H 12V</t>
  </si>
  <si>
    <t>О0000107857</t>
  </si>
  <si>
    <t>Жгут пров. хол. уст. L20 12V (TFFR 22181–00.00.00)</t>
  </si>
  <si>
    <t>Конденсаторный блок L 20 12V</t>
  </si>
  <si>
    <t>О0000107855</t>
  </si>
  <si>
    <t>Жгут пров. хол. уст. L20H 12V (TFFR 23181–00.00.00)</t>
  </si>
  <si>
    <t>Конденсаторный блок L 20 H 12V</t>
  </si>
  <si>
    <t>О0000107856</t>
  </si>
  <si>
    <t>Жгут пров. хол. уст. L20H 24V (TFFR 23281–00.00.00)</t>
  </si>
  <si>
    <t>Конденсаторный блок L 20 H 24V</t>
  </si>
  <si>
    <t>О0000107663</t>
  </si>
  <si>
    <t>Жгут пров. хол. уст. L40 12V (TFFR 32181–00.00.00)</t>
  </si>
  <si>
    <t>Конденсаторный блок L 40 12V</t>
  </si>
  <si>
    <t>О0000107664</t>
  </si>
  <si>
    <t>Жгут пров. хол. уст. L40 24V (TFFR 32281–00.00.00)</t>
  </si>
  <si>
    <t>Конденсаторный блок L 40 24V</t>
  </si>
  <si>
    <t>О0000107661</t>
  </si>
  <si>
    <t>Жгут пров. хол. уст. L40H 12V (TFFR 33181–00.00.00)</t>
  </si>
  <si>
    <t>Конденсаторный блок L 40 H 12V</t>
  </si>
  <si>
    <t>О0000107662</t>
  </si>
  <si>
    <t>Жгут пров. хол. уст. L40H 24V (TFFR 33281–00.00.00)</t>
  </si>
  <si>
    <t>Конденсаторный блок L 40 H 24V</t>
  </si>
  <si>
    <t>О0000096918</t>
  </si>
  <si>
    <t>Жгут пров. хол. уст. S10 12V (TFFR 12112-00.00.00) с платой ver. 2.0 (провод ПВАМ) (герм.разъемы)</t>
  </si>
  <si>
    <t>Конденсаторный блок S 10 12 V new Ver 2.0 
(2 поколение)</t>
  </si>
  <si>
    <t>О0000096919</t>
  </si>
  <si>
    <t>Жгут пров. хол. уст. S10 24V (TFFR 12212-00.00.00) с платой ver. 2.0 (провод ПВАМ) (герм.разъемы)</t>
  </si>
  <si>
    <t>О0000094626</t>
  </si>
  <si>
    <t>Жгут пров. хол. уст. S10P 12V (TFFR 13113-00.00.00) с платой ver. 2.0 (провод ПВАМ) (пок. 3.0)</t>
  </si>
  <si>
    <t>Конденсаторный блок S 10 P 12 V new Ver 3.0</t>
  </si>
  <si>
    <t>О0000096922</t>
  </si>
  <si>
    <t>Жгут пров. хол. уст. S20 12V (TFFR 22112-00.00.00) с платой ver. 2.0 (провод ПВАМ) (герм.разъемы)</t>
  </si>
  <si>
    <t>Конденсаторный блок S 20 12 V new Ver 2.0
Конденсаторный блок S 30 12 V new Ver 2.0</t>
  </si>
  <si>
    <t>О0000096923</t>
  </si>
  <si>
    <t>Жгут пров. хол. уст. S20 24V (TFFR 22212-00.00.00) с платой ver. 2.0 (провод ПВАМ) (герм.разъемы)</t>
  </si>
  <si>
    <t>Конденсаторный блок S 20 24 V new  ver. 2.0
Конденсаторный блок S 30 24 V new  ver. 2.0</t>
  </si>
  <si>
    <t>О0000094629</t>
  </si>
  <si>
    <t>Жгут пров. хол. уст. S20 12V (TFFR 22113-00.00.00) с платой ver. 2.0 (провод ПВАМ) (пок. 3.0)</t>
  </si>
  <si>
    <t>Конденсаторный блок S 20 12 V new Ver 3.0
(3 поколение)
Конденсаторный блок S 30 12 V new Ver 3.0</t>
  </si>
  <si>
    <t>О0000094630</t>
  </si>
  <si>
    <t xml:space="preserve">Жгут пров. хол. уст. S20 24V (TFFR 22213-00.00.00) с платой ver. 2.0 (провод ПВАМ) (пок. 3.0) </t>
  </si>
  <si>
    <t>Конденсаторный блок S 20 24 V new Ver 3.0
Конденсаторный блок S 30 24 V new Ver 3.0</t>
  </si>
  <si>
    <t>О0000048703</t>
  </si>
  <si>
    <t>Жгут пров. хол. уст. S20P 24V (TFFR 23210-00.00.00) с платой ver. 2.0</t>
  </si>
  <si>
    <t>Конденсаторный блок S 20 Р 24 V new  ver. 2.0
Конденсаторный блок S 30 Р 24 V new  ver. 2.0</t>
  </si>
  <si>
    <t>О0000094631</t>
  </si>
  <si>
    <t>Жгут пров. хол. уст. S20P 12V (TFFR 23113-00.00.00) с платой ver. 2.0 (провод ПВАМ) (пок. 3.0)</t>
  </si>
  <si>
    <t>Конденсаторный блок S 20 P 12 V new Ver 3.0
Конденсаторный блок S 30 P 12 V new Ver 3.0</t>
  </si>
  <si>
    <t>О0000093373</t>
  </si>
  <si>
    <t>Жгут пров. хол. уст. S20P 24V (TFFR 23213-00.00.00) с платой ver. 2.0 (провод ПВАМ) (пок. 3.0)</t>
  </si>
  <si>
    <t>Конденсаторный блок S 20 P 24 V new Ver 3.0
Конденсаторный блок S 30 P 24 V new Ver 3.0</t>
  </si>
  <si>
    <t>О0000095886</t>
  </si>
  <si>
    <t>Жгут пров. хол. уст. S40 12V (TFFR 32112-00.00.00) с платой ver. 2.0 (провод ПВАМ) (герм.разъемы)</t>
  </si>
  <si>
    <t>Конденсаторный блок S 40 12 V new  ver. 2.0</t>
  </si>
  <si>
    <t>О0000094633</t>
  </si>
  <si>
    <t>Жгут пров. хол. уст. S40 12V (TFFR 32113-00.00.00) с платой ver. 2.0 (провод ПВАМ) (пок. 3.0)</t>
  </si>
  <si>
    <t>Конденсаторный блок S 40 12 V new Ver 3.0</t>
  </si>
  <si>
    <t>О0000095887</t>
  </si>
  <si>
    <t>Жгут пров. хол. уст. S40 24V (TFFR 32212-00.00.00) с платой ver. 2.0 (провод ПВАМ) (герм.разъемы)</t>
  </si>
  <si>
    <t>Конденсаторный блок S 40 24 V  ver. 2.0</t>
  </si>
  <si>
    <t>О0000094634</t>
  </si>
  <si>
    <t>Жгут пров. хол. уст. S40 24V (TFFR 32213-00.00.00) с платой ver. 2.0 (провод ПВАМ) (пок. 3.0)</t>
  </si>
  <si>
    <t>Конденсаторный блок S 40 24 V new Ver 3.0</t>
  </si>
  <si>
    <t>О0000095889</t>
  </si>
  <si>
    <t>Жгут пров. хол. уст. S40P 12V (TFFR 33112-00.00.00) с платой ver. 2.0 (провод ПВАМ) (герм.разъемы)</t>
  </si>
  <si>
    <t>Конденсаторный блок S 40P 12 V new Ver 2.0</t>
  </si>
  <si>
    <t>О0000094636</t>
  </si>
  <si>
    <t>Жгут пров. хол. уст. S40P 12V (TFFR 33113-00.00.00) с платой ver. 2.0 (провод ПВАМ) (пок. 3.0)</t>
  </si>
  <si>
    <t>Конденсаторный блок S 40 P 12 V new Ver 3.0</t>
  </si>
  <si>
    <t>О0000095890</t>
  </si>
  <si>
    <t>Жгут пров. хол. уст. S40P 24V (TFFR 33212-00.00.00) с платой ver. 2.0 (провод ПВАМ) (герм.разъемы)</t>
  </si>
  <si>
    <t>Конденсаторный блок S 40P 24 V new Ver 2.0</t>
  </si>
  <si>
    <t>О0000094637</t>
  </si>
  <si>
    <t>Жгут пров. хол. уст. S40P 24V (TFFR 33213-00.00.00) с платой ver. 2.0 (провод ПВАМ) (пок. 3.0)</t>
  </si>
  <si>
    <t>Конденсаторный блок S 40 P 24 V new Ver 3.0</t>
  </si>
  <si>
    <t>О0000096926</t>
  </si>
  <si>
    <t>Жгут пров. хол. уст. S50 12V (TFFR 42112-00.00.00) с платой ver. 2.0 (провод ПВАМ) (герм.разъемы)</t>
  </si>
  <si>
    <t>Конденсаторный блок S 50 12 V new Ver 2.0</t>
  </si>
  <si>
    <t>О0000096927</t>
  </si>
  <si>
    <t>Жгут пров. хол. уст. S50 24V (TFFR 42212-00.00.00) с платой ver. 2.0 (провод ПВАМ) (герм.разъемы)</t>
  </si>
  <si>
    <t>Конденсаторный блок S 50 24 V new Ver 2.0</t>
  </si>
  <si>
    <t>О0000048741</t>
  </si>
  <si>
    <t>Жгут пров. хол. уст. S50P 12V (TFFR 43110-00.00.00) с платой ver. 2.0</t>
  </si>
  <si>
    <t>Конденсаторный блок S 50 P 12 V new ver. 2.0</t>
  </si>
  <si>
    <t>О0000048742</t>
  </si>
  <si>
    <t>Жгут пров. хол. уст. S50P 24V (TFFR 43210-00.00.00) с платой ver. 2.0</t>
  </si>
  <si>
    <t>Конденсаторный блок S 50 P 24 V new  ver. 2.0</t>
  </si>
  <si>
    <t>О0000100966</t>
  </si>
  <si>
    <t>Жгут пров. хол. уст. S80 12V (TFFR 92113-00.00.00) с платой ver. 3.0</t>
  </si>
  <si>
    <t>Конденсаторный блок S 50 12 V Ver 3.0
Конденсаторный блок S 80 12 V Ver 3.0</t>
  </si>
  <si>
    <t>О0000100968</t>
  </si>
  <si>
    <t>Жгут пров. хол. уст. S80P 12V (TFFR 93113-00.00.00) с платой ver. 3.0</t>
  </si>
  <si>
    <t>Конденсаторный блок S 50 P 12 V Ver 3.0
Конденсаторный блок S 80 P 12 V Ver 3.0</t>
  </si>
  <si>
    <t>О0000100969</t>
  </si>
  <si>
    <t>Жгут пров. хол. уст. S80P 24V (TFFR 93213-00.00.00) с платой ver. 3.0</t>
  </si>
  <si>
    <t>Конденсаторный блок S 50 P 24 V Ver 3.0
Конденсаторный блок S 80 P 24 V Ver 3.0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</si>
</sst>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176" formatCode="_-* #,##0.00\ &quot;₽&quot;_-;\-* #,##0.00\ &quot;₽&quot;_-;_-* &quot;-&quot;??\ &quot;₽&quot;_-;_-@_-"/>
    <numFmt numFmtId="177" formatCode="_-* #,##0\ &quot;₽&quot;_-;\-* #,##0\ &quot;₽&quot;_-;_-* &quot;-&quot;\ &quot;₽&quot;_-;_-@_-"/>
    <numFmt numFmtId="178" formatCode="_-* #,##0.00_-;\-* #,##0.00_-;_-* \-??_-;_-@_-"/>
    <numFmt numFmtId="179" formatCode="#,##0.00&quot; ₽&quot;"/>
    <numFmt numFmtId="180" formatCode="#,##0&quot; ₽&quot;"/>
    <numFmt numFmtId="181" formatCode="#,##0.0&quot; ₽&quot;"/>
    <numFmt numFmtId="182" formatCode="_-* #,##0_-;\-* #,##0_-;_-* \-??_-;_-@_-"/>
  </numFmts>
  <fonts count="38">
    <font>
      <sz val="8"/>
      <name val="Arial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9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</font>
    <font>
      <b/>
      <sz val="24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u/>
      <sz val="18"/>
      <color indexed="40"/>
      <name val="Calibri"/>
      <family val="2"/>
      <charset val="204"/>
    </font>
    <font>
      <sz val="10"/>
      <name val="Arial"/>
      <family val="2"/>
      <charset val="204"/>
    </font>
    <font>
      <u/>
      <sz val="8"/>
      <color indexed="40"/>
      <name val="Arial"/>
      <family val="2"/>
      <charset val="204"/>
    </font>
    <font>
      <u/>
      <sz val="8"/>
      <color theme="1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0" fillId="0" borderId="0"/>
    <xf numFmtId="176" fontId="15" fillId="0" borderId="0" applyFill="0" applyBorder="0" applyAlignment="0" applyProtection="0"/>
    <xf numFmtId="9" fontId="15" fillId="0" borderId="0" applyFill="0" applyBorder="0" applyAlignment="0" applyProtection="0"/>
    <xf numFmtId="41" fontId="15" fillId="0" borderId="0" applyFill="0" applyBorder="0" applyAlignment="0" applyProtection="0"/>
    <xf numFmtId="177" fontId="15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0" fillId="6" borderId="13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7" applyNumberFormat="0" applyAlignment="0" applyProtection="0"/>
    <xf numFmtId="0" fontId="25" fillId="8" borderId="18" applyNumberFormat="0" applyAlignment="0" applyProtection="0"/>
    <xf numFmtId="0" fontId="26" fillId="8" borderId="17" applyNumberFormat="0" applyAlignment="0" applyProtection="0"/>
    <xf numFmtId="0" fontId="27" fillId="9" borderId="19" applyNumberFormat="0" applyAlignment="0" applyProtection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3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7" fillId="0" borderId="0"/>
    <xf numFmtId="178" fontId="0" fillId="0" borderId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center" wrapText="1"/>
    </xf>
    <xf numFmtId="0" fontId="7" fillId="0" borderId="1" xfId="49" applyFont="1" applyBorder="1" applyAlignment="1">
      <alignment vertical="center" wrapText="1"/>
    </xf>
    <xf numFmtId="0" fontId="1" fillId="2" borderId="0" xfId="0" applyFont="1" applyFill="1"/>
    <xf numFmtId="0" fontId="0" fillId="2" borderId="0" xfId="0" applyFill="1"/>
    <xf numFmtId="0" fontId="3" fillId="4" borderId="0" xfId="0" applyFont="1" applyFill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" xfId="0" applyNumberFormat="1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" fontId="12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181" fontId="12" fillId="0" borderId="1" xfId="1" applyNumberFormat="1" applyFont="1" applyBorder="1" applyAlignment="1">
      <alignment horizontal="center" vertical="center"/>
    </xf>
    <xf numFmtId="179" fontId="0" fillId="0" borderId="1" xfId="1" applyNumberFormat="1" applyBorder="1" applyAlignment="1">
      <alignment horizontal="center" vertical="center"/>
    </xf>
    <xf numFmtId="181" fontId="0" fillId="0" borderId="1" xfId="1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180" fontId="0" fillId="0" borderId="1" xfId="1" applyNumberFormat="1" applyBorder="1" applyAlignment="1">
      <alignment horizontal="center" vertical="center"/>
    </xf>
    <xf numFmtId="180" fontId="12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80" fontId="0" fillId="0" borderId="1" xfId="1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" fontId="12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8" fillId="3" borderId="9" xfId="0" applyFont="1" applyFill="1" applyBorder="1" applyAlignment="1">
      <alignment horizontal="center" vertical="center" wrapText="1"/>
    </xf>
    <xf numFmtId="180" fontId="12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182" fontId="1" fillId="2" borderId="11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4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4" fillId="2" borderId="1" xfId="6" applyNumberFormat="1" applyFont="1" applyFill="1" applyBorder="1" applyAlignment="1" applyProtection="1">
      <alignment horizontal="center" vertical="center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Финансовый 2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594304"/>
      <rgbColor rgb="00993300"/>
      <rgbColor rgb="00993366"/>
      <rgbColor rgb="00333399"/>
      <rgbColor rgb="00333333"/>
    </indexedColors>
    <mruColors>
      <color rgb="0000CCFF"/>
      <color rgb="0099CCFF"/>
      <color rgb="00FFCC99"/>
      <color rgb="00CCFF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4.jpeg"/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2.jpeg"/><Relationship Id="rId8" Type="http://schemas.openxmlformats.org/officeDocument/2006/relationships/image" Target="../media/image21.jpeg"/><Relationship Id="rId7" Type="http://schemas.openxmlformats.org/officeDocument/2006/relationships/image" Target="../media/image20.png"/><Relationship Id="rId6" Type="http://schemas.openxmlformats.org/officeDocument/2006/relationships/image" Target="../media/image19.jpeg"/><Relationship Id="rId5" Type="http://schemas.openxmlformats.org/officeDocument/2006/relationships/image" Target="../media/image18.jpeg"/><Relationship Id="rId4" Type="http://schemas.openxmlformats.org/officeDocument/2006/relationships/image" Target="../media/image17.jpeg"/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2" Type="http://schemas.openxmlformats.org/officeDocument/2006/relationships/image" Target="../media/image25.jpeg"/><Relationship Id="rId11" Type="http://schemas.openxmlformats.org/officeDocument/2006/relationships/image" Target="../media/image24.jpeg"/><Relationship Id="rId10" Type="http://schemas.openxmlformats.org/officeDocument/2006/relationships/image" Target="../media/image2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34.png"/><Relationship Id="rId8" Type="http://schemas.openxmlformats.org/officeDocument/2006/relationships/image" Target="../media/image33.jpeg"/><Relationship Id="rId7" Type="http://schemas.openxmlformats.org/officeDocument/2006/relationships/image" Target="../media/image32.jpeg"/><Relationship Id="rId6" Type="http://schemas.openxmlformats.org/officeDocument/2006/relationships/image" Target="../media/image31.jpeg"/><Relationship Id="rId5" Type="http://schemas.openxmlformats.org/officeDocument/2006/relationships/image" Target="../media/image30.jpeg"/><Relationship Id="rId4" Type="http://schemas.openxmlformats.org/officeDocument/2006/relationships/image" Target="../media/image29.png"/><Relationship Id="rId3" Type="http://schemas.openxmlformats.org/officeDocument/2006/relationships/image" Target="../media/image28.jpeg"/><Relationship Id="rId2" Type="http://schemas.openxmlformats.org/officeDocument/2006/relationships/image" Target="../media/image27.jpeg"/><Relationship Id="rId11" Type="http://schemas.openxmlformats.org/officeDocument/2006/relationships/image" Target="../media/image36.jpeg"/><Relationship Id="rId10" Type="http://schemas.openxmlformats.org/officeDocument/2006/relationships/image" Target="../media/image35.jpeg"/><Relationship Id="rId1" Type="http://schemas.openxmlformats.org/officeDocument/2006/relationships/image" Target="../media/image2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6" Type="http://schemas.openxmlformats.org/officeDocument/2006/relationships/image" Target="../media/image42.jpeg"/><Relationship Id="rId5" Type="http://schemas.openxmlformats.org/officeDocument/2006/relationships/image" Target="../media/image41.jpeg"/><Relationship Id="rId4" Type="http://schemas.openxmlformats.org/officeDocument/2006/relationships/image" Target="../media/image40.jpeg"/><Relationship Id="rId3" Type="http://schemas.openxmlformats.org/officeDocument/2006/relationships/image" Target="../media/image39.jpeg"/><Relationship Id="rId2" Type="http://schemas.openxmlformats.org/officeDocument/2006/relationships/image" Target="../media/image38.jpe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231140</xdr:colOff>
      <xdr:row>44</xdr:row>
      <xdr:rowOff>142875</xdr:rowOff>
    </xdr:to>
    <xdr:pic>
      <xdr:nvPicPr>
        <xdr:cNvPr id="2083" name="Рисунок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187940" cy="5829300"/>
        </a:xfrm>
        <a:prstGeom prst="rect">
          <a:avLst/>
        </a:prstGeom>
        <a:noFill/>
        <a:ln w="9360" cap="flat" cmpd="sng">
          <a:solidFill>
            <a:srgbClr val="4472C4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284480</xdr:colOff>
      <xdr:row>1</xdr:row>
      <xdr:rowOff>0</xdr:rowOff>
    </xdr:from>
    <xdr:to>
      <xdr:col>2</xdr:col>
      <xdr:colOff>114300</xdr:colOff>
      <xdr:row>8</xdr:row>
      <xdr:rowOff>47625</xdr:rowOff>
    </xdr:to>
    <xdr:pic>
      <xdr:nvPicPr>
        <xdr:cNvPr id="11299" name="Рисунок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480" y="128905"/>
          <a:ext cx="2221230" cy="1129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114300</xdr:colOff>
      <xdr:row>0</xdr:row>
      <xdr:rowOff>236855</xdr:rowOff>
    </xdr:from>
    <xdr:to>
      <xdr:col>1</xdr:col>
      <xdr:colOff>801370</xdr:colOff>
      <xdr:row>0</xdr:row>
      <xdr:rowOff>1102995</xdr:rowOff>
    </xdr:to>
    <xdr:pic>
      <xdr:nvPicPr>
        <xdr:cNvPr id="12323" name="Рисунок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36855"/>
          <a:ext cx="1789430" cy="866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284480</xdr:colOff>
      <xdr:row>0</xdr:row>
      <xdr:rowOff>266065</xdr:rowOff>
    </xdr:from>
    <xdr:to>
      <xdr:col>1</xdr:col>
      <xdr:colOff>1405890</xdr:colOff>
      <xdr:row>0</xdr:row>
      <xdr:rowOff>1325245</xdr:rowOff>
    </xdr:to>
    <xdr:pic>
      <xdr:nvPicPr>
        <xdr:cNvPr id="3413" name="Рисунок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480" y="266065"/>
          <a:ext cx="2223770" cy="105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35560</xdr:colOff>
      <xdr:row>3</xdr:row>
      <xdr:rowOff>36830</xdr:rowOff>
    </xdr:from>
    <xdr:to>
      <xdr:col>1</xdr:col>
      <xdr:colOff>96520</xdr:colOff>
      <xdr:row>3</xdr:row>
      <xdr:rowOff>1134745</xdr:rowOff>
    </xdr:to>
    <xdr:pic>
      <xdr:nvPicPr>
        <xdr:cNvPr id="3414" name="Рисунок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60" y="2732405"/>
          <a:ext cx="1163320" cy="1097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18415</xdr:colOff>
      <xdr:row>4</xdr:row>
      <xdr:rowOff>8890</xdr:rowOff>
    </xdr:from>
    <xdr:to>
      <xdr:col>1</xdr:col>
      <xdr:colOff>96520</xdr:colOff>
      <xdr:row>4</xdr:row>
      <xdr:rowOff>762000</xdr:rowOff>
    </xdr:to>
    <xdr:pic>
      <xdr:nvPicPr>
        <xdr:cNvPr id="3415" name="Рисунок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415" y="3885565"/>
          <a:ext cx="118046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26670</xdr:colOff>
      <xdr:row>5</xdr:row>
      <xdr:rowOff>68580</xdr:rowOff>
    </xdr:from>
    <xdr:to>
      <xdr:col>1</xdr:col>
      <xdr:colOff>61595</xdr:colOff>
      <xdr:row>5</xdr:row>
      <xdr:rowOff>1125855</xdr:rowOff>
    </xdr:to>
    <xdr:pic>
      <xdr:nvPicPr>
        <xdr:cNvPr id="3416" name="Рисунок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670" y="4707255"/>
          <a:ext cx="113728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18415</xdr:colOff>
      <xdr:row>6</xdr:row>
      <xdr:rowOff>38735</xdr:rowOff>
    </xdr:from>
    <xdr:to>
      <xdr:col>1</xdr:col>
      <xdr:colOff>26670</xdr:colOff>
      <xdr:row>6</xdr:row>
      <xdr:rowOff>828675</xdr:rowOff>
    </xdr:to>
    <xdr:pic>
      <xdr:nvPicPr>
        <xdr:cNvPr id="3417" name="Рисунок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415" y="5848985"/>
          <a:ext cx="1110615" cy="789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8890</xdr:colOff>
      <xdr:row>7</xdr:row>
      <xdr:rowOff>132715</xdr:rowOff>
    </xdr:from>
    <xdr:to>
      <xdr:col>1</xdr:col>
      <xdr:colOff>398780</xdr:colOff>
      <xdr:row>7</xdr:row>
      <xdr:rowOff>751205</xdr:rowOff>
    </xdr:to>
    <xdr:pic>
      <xdr:nvPicPr>
        <xdr:cNvPr id="3418" name="Рисунок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90" y="6771640"/>
          <a:ext cx="149225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71120</xdr:colOff>
      <xdr:row>8</xdr:row>
      <xdr:rowOff>76200</xdr:rowOff>
    </xdr:from>
    <xdr:to>
      <xdr:col>1</xdr:col>
      <xdr:colOff>205105</xdr:colOff>
      <xdr:row>8</xdr:row>
      <xdr:rowOff>857885</xdr:rowOff>
    </xdr:to>
    <xdr:pic>
      <xdr:nvPicPr>
        <xdr:cNvPr id="3419" name="Рисунок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1120" y="7543800"/>
          <a:ext cx="123634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9</xdr:row>
      <xdr:rowOff>10160</xdr:rowOff>
    </xdr:from>
    <xdr:to>
      <xdr:col>1</xdr:col>
      <xdr:colOff>52705</xdr:colOff>
      <xdr:row>9</xdr:row>
      <xdr:rowOff>885825</xdr:rowOff>
    </xdr:to>
    <xdr:pic>
      <xdr:nvPicPr>
        <xdr:cNvPr id="3420" name="Рисунок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8363585"/>
          <a:ext cx="11550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10</xdr:row>
      <xdr:rowOff>104140</xdr:rowOff>
    </xdr:from>
    <xdr:to>
      <xdr:col>1</xdr:col>
      <xdr:colOff>52705</xdr:colOff>
      <xdr:row>10</xdr:row>
      <xdr:rowOff>514985</xdr:rowOff>
    </xdr:to>
    <xdr:pic>
      <xdr:nvPicPr>
        <xdr:cNvPr id="3421" name="Рисунок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9343390"/>
          <a:ext cx="1155065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11</xdr:row>
      <xdr:rowOff>38100</xdr:rowOff>
    </xdr:from>
    <xdr:to>
      <xdr:col>1</xdr:col>
      <xdr:colOff>52705</xdr:colOff>
      <xdr:row>11</xdr:row>
      <xdr:rowOff>864870</xdr:rowOff>
    </xdr:to>
    <xdr:pic>
      <xdr:nvPicPr>
        <xdr:cNvPr id="3422" name="Рисунок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9896475"/>
          <a:ext cx="1155065" cy="826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284480</xdr:colOff>
      <xdr:row>1</xdr:row>
      <xdr:rowOff>0</xdr:rowOff>
    </xdr:from>
    <xdr:to>
      <xdr:col>2</xdr:col>
      <xdr:colOff>372745</xdr:colOff>
      <xdr:row>7</xdr:row>
      <xdr:rowOff>200025</xdr:rowOff>
    </xdr:to>
    <xdr:pic>
      <xdr:nvPicPr>
        <xdr:cNvPr id="4233" name="Рисунок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480" y="142875"/>
          <a:ext cx="223075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142240</xdr:colOff>
      <xdr:row>11</xdr:row>
      <xdr:rowOff>48260</xdr:rowOff>
    </xdr:from>
    <xdr:to>
      <xdr:col>0</xdr:col>
      <xdr:colOff>862330</xdr:colOff>
      <xdr:row>16</xdr:row>
      <xdr:rowOff>10795</xdr:rowOff>
    </xdr:to>
    <xdr:pic>
      <xdr:nvPicPr>
        <xdr:cNvPr id="4234" name="Рисунок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240" y="2057400"/>
          <a:ext cx="720090" cy="138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16</xdr:row>
      <xdr:rowOff>77470</xdr:rowOff>
    </xdr:from>
    <xdr:to>
      <xdr:col>0</xdr:col>
      <xdr:colOff>523875</xdr:colOff>
      <xdr:row>16</xdr:row>
      <xdr:rowOff>887730</xdr:rowOff>
    </xdr:to>
    <xdr:pic>
      <xdr:nvPicPr>
        <xdr:cNvPr id="4235" name="Рисунок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3511550"/>
          <a:ext cx="52387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523875</xdr:colOff>
      <xdr:row>16</xdr:row>
      <xdr:rowOff>84455</xdr:rowOff>
    </xdr:from>
    <xdr:to>
      <xdr:col>1</xdr:col>
      <xdr:colOff>0</xdr:colOff>
      <xdr:row>16</xdr:row>
      <xdr:rowOff>895350</xdr:rowOff>
    </xdr:to>
    <xdr:pic>
      <xdr:nvPicPr>
        <xdr:cNvPr id="4236" name="Рисунок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875" y="3518535"/>
          <a:ext cx="516255" cy="810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284480</xdr:colOff>
      <xdr:row>1</xdr:row>
      <xdr:rowOff>0</xdr:rowOff>
    </xdr:from>
    <xdr:to>
      <xdr:col>2</xdr:col>
      <xdr:colOff>372745</xdr:colOff>
      <xdr:row>7</xdr:row>
      <xdr:rowOff>200025</xdr:rowOff>
    </xdr:to>
    <xdr:pic>
      <xdr:nvPicPr>
        <xdr:cNvPr id="5529" name="Рисунок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480" y="128905"/>
          <a:ext cx="223075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71120</xdr:colOff>
      <xdr:row>52</xdr:row>
      <xdr:rowOff>85725</xdr:rowOff>
    </xdr:from>
    <xdr:to>
      <xdr:col>0</xdr:col>
      <xdr:colOff>969010</xdr:colOff>
      <xdr:row>52</xdr:row>
      <xdr:rowOff>953770</xdr:rowOff>
    </xdr:to>
    <xdr:pic>
      <xdr:nvPicPr>
        <xdr:cNvPr id="5530" name="Рисунок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20" y="11337290"/>
          <a:ext cx="89789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44450</xdr:colOff>
      <xdr:row>54</xdr:row>
      <xdr:rowOff>104140</xdr:rowOff>
    </xdr:from>
    <xdr:to>
      <xdr:col>0</xdr:col>
      <xdr:colOff>960120</xdr:colOff>
      <xdr:row>56</xdr:row>
      <xdr:rowOff>94615</xdr:rowOff>
    </xdr:to>
    <xdr:pic>
      <xdr:nvPicPr>
        <xdr:cNvPr id="5531" name="Рисунок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450" y="13365480"/>
          <a:ext cx="91567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89535</xdr:colOff>
      <xdr:row>49</xdr:row>
      <xdr:rowOff>94615</xdr:rowOff>
    </xdr:from>
    <xdr:to>
      <xdr:col>0</xdr:col>
      <xdr:colOff>960755</xdr:colOff>
      <xdr:row>49</xdr:row>
      <xdr:rowOff>437515</xdr:rowOff>
    </xdr:to>
    <xdr:pic>
      <xdr:nvPicPr>
        <xdr:cNvPr id="5532" name="Рисунок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535" y="9946005"/>
          <a:ext cx="87122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71120</xdr:colOff>
      <xdr:row>57</xdr:row>
      <xdr:rowOff>428625</xdr:rowOff>
    </xdr:from>
    <xdr:to>
      <xdr:col>1</xdr:col>
      <xdr:colOff>657860</xdr:colOff>
      <xdr:row>59</xdr:row>
      <xdr:rowOff>274320</xdr:rowOff>
    </xdr:to>
    <xdr:pic>
      <xdr:nvPicPr>
        <xdr:cNvPr id="5533" name="Рисунок 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640000">
          <a:off x="943610" y="15257780"/>
          <a:ext cx="922020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80010</xdr:colOff>
      <xdr:row>59</xdr:row>
      <xdr:rowOff>105410</xdr:rowOff>
    </xdr:from>
    <xdr:to>
      <xdr:col>0</xdr:col>
      <xdr:colOff>826770</xdr:colOff>
      <xdr:row>59</xdr:row>
      <xdr:rowOff>1002030</xdr:rowOff>
    </xdr:to>
    <xdr:pic>
      <xdr:nvPicPr>
        <xdr:cNvPr id="5534" name="Рисунок 2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010" y="15843250"/>
          <a:ext cx="7467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213360</xdr:colOff>
      <xdr:row>53</xdr:row>
      <xdr:rowOff>48895</xdr:rowOff>
    </xdr:from>
    <xdr:to>
      <xdr:col>0</xdr:col>
      <xdr:colOff>871220</xdr:colOff>
      <xdr:row>53</xdr:row>
      <xdr:rowOff>848995</xdr:rowOff>
    </xdr:to>
    <xdr:pic>
      <xdr:nvPicPr>
        <xdr:cNvPr id="5535" name="Рисунок 9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3360" y="12348210"/>
          <a:ext cx="65786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871220</xdr:colOff>
      <xdr:row>65</xdr:row>
      <xdr:rowOff>104140</xdr:rowOff>
    </xdr:from>
    <xdr:to>
      <xdr:col>1</xdr:col>
      <xdr:colOff>346710</xdr:colOff>
      <xdr:row>66</xdr:row>
      <xdr:rowOff>76835</xdr:rowOff>
    </xdr:to>
    <xdr:pic>
      <xdr:nvPicPr>
        <xdr:cNvPr id="5536" name="Рисунок 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640000">
          <a:off x="808990" y="22056725"/>
          <a:ext cx="639445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196215</xdr:colOff>
      <xdr:row>63</xdr:row>
      <xdr:rowOff>85725</xdr:rowOff>
    </xdr:from>
    <xdr:to>
      <xdr:col>0</xdr:col>
      <xdr:colOff>774065</xdr:colOff>
      <xdr:row>63</xdr:row>
      <xdr:rowOff>1114425</xdr:rowOff>
    </xdr:to>
    <xdr:pic>
      <xdr:nvPicPr>
        <xdr:cNvPr id="5537" name="Рисунок 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96215" y="20290790"/>
          <a:ext cx="57785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133350</xdr:colOff>
      <xdr:row>62</xdr:row>
      <xdr:rowOff>78740</xdr:rowOff>
    </xdr:from>
    <xdr:to>
      <xdr:col>0</xdr:col>
      <xdr:colOff>843915</xdr:colOff>
      <xdr:row>62</xdr:row>
      <xdr:rowOff>1097915</xdr:rowOff>
    </xdr:to>
    <xdr:pic>
      <xdr:nvPicPr>
        <xdr:cNvPr id="5538" name="Рисунок 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3350" y="19102705"/>
          <a:ext cx="71056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133350</xdr:colOff>
      <xdr:row>61</xdr:row>
      <xdr:rowOff>97790</xdr:rowOff>
    </xdr:from>
    <xdr:to>
      <xdr:col>0</xdr:col>
      <xdr:colOff>870585</xdr:colOff>
      <xdr:row>61</xdr:row>
      <xdr:rowOff>1165860</xdr:rowOff>
    </xdr:to>
    <xdr:pic>
      <xdr:nvPicPr>
        <xdr:cNvPr id="5539" name="Рисунок 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3350" y="17807305"/>
          <a:ext cx="737235" cy="1068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44450</xdr:colOff>
      <xdr:row>60</xdr:row>
      <xdr:rowOff>115570</xdr:rowOff>
    </xdr:from>
    <xdr:to>
      <xdr:col>0</xdr:col>
      <xdr:colOff>960120</xdr:colOff>
      <xdr:row>60</xdr:row>
      <xdr:rowOff>734695</xdr:rowOff>
    </xdr:to>
    <xdr:pic>
      <xdr:nvPicPr>
        <xdr:cNvPr id="5540" name="Рисунок 1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4450" y="17024985"/>
          <a:ext cx="915670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284480</xdr:colOff>
      <xdr:row>1</xdr:row>
      <xdr:rowOff>0</xdr:rowOff>
    </xdr:from>
    <xdr:to>
      <xdr:col>1</xdr:col>
      <xdr:colOff>1405890</xdr:colOff>
      <xdr:row>8</xdr:row>
      <xdr:rowOff>47625</xdr:rowOff>
    </xdr:to>
    <xdr:pic>
      <xdr:nvPicPr>
        <xdr:cNvPr id="6179" name="Рисунок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480" y="128905"/>
          <a:ext cx="2223770" cy="977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284480</xdr:colOff>
      <xdr:row>1</xdr:row>
      <xdr:rowOff>0</xdr:rowOff>
    </xdr:from>
    <xdr:to>
      <xdr:col>2</xdr:col>
      <xdr:colOff>372745</xdr:colOff>
      <xdr:row>7</xdr:row>
      <xdr:rowOff>266700</xdr:rowOff>
    </xdr:to>
    <xdr:pic>
      <xdr:nvPicPr>
        <xdr:cNvPr id="7543" name="Рисунок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480" y="128905"/>
          <a:ext cx="2230755" cy="1043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26670</xdr:colOff>
      <xdr:row>79</xdr:row>
      <xdr:rowOff>66675</xdr:rowOff>
    </xdr:from>
    <xdr:to>
      <xdr:col>0</xdr:col>
      <xdr:colOff>950595</xdr:colOff>
      <xdr:row>79</xdr:row>
      <xdr:rowOff>722630</xdr:rowOff>
    </xdr:to>
    <xdr:pic>
      <xdr:nvPicPr>
        <xdr:cNvPr id="7544" name="Рисунок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670" y="15940405"/>
          <a:ext cx="923925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62230</xdr:colOff>
      <xdr:row>78</xdr:row>
      <xdr:rowOff>0</xdr:rowOff>
    </xdr:from>
    <xdr:to>
      <xdr:col>0</xdr:col>
      <xdr:colOff>897890</xdr:colOff>
      <xdr:row>78</xdr:row>
      <xdr:rowOff>675005</xdr:rowOff>
    </xdr:to>
    <xdr:pic>
      <xdr:nvPicPr>
        <xdr:cNvPr id="7545" name="Рисунок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230" y="15159355"/>
          <a:ext cx="835660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53975</xdr:colOff>
      <xdr:row>84</xdr:row>
      <xdr:rowOff>104140</xdr:rowOff>
    </xdr:from>
    <xdr:to>
      <xdr:col>0</xdr:col>
      <xdr:colOff>925195</xdr:colOff>
      <xdr:row>84</xdr:row>
      <xdr:rowOff>389890</xdr:rowOff>
    </xdr:to>
    <xdr:pic>
      <xdr:nvPicPr>
        <xdr:cNvPr id="7546" name="Рисунок 10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975" y="17597120"/>
          <a:ext cx="87122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125095</xdr:colOff>
      <xdr:row>86</xdr:row>
      <xdr:rowOff>48260</xdr:rowOff>
    </xdr:from>
    <xdr:to>
      <xdr:col>0</xdr:col>
      <xdr:colOff>897890</xdr:colOff>
      <xdr:row>86</xdr:row>
      <xdr:rowOff>581660</xdr:rowOff>
    </xdr:to>
    <xdr:pic>
      <xdr:nvPicPr>
        <xdr:cNvPr id="7547" name="Рисунок 14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095" y="18183225"/>
          <a:ext cx="77279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257810</xdr:colOff>
      <xdr:row>87</xdr:row>
      <xdr:rowOff>541655</xdr:rowOff>
    </xdr:from>
    <xdr:to>
      <xdr:col>0</xdr:col>
      <xdr:colOff>765175</xdr:colOff>
      <xdr:row>89</xdr:row>
      <xdr:rowOff>522605</xdr:rowOff>
    </xdr:to>
    <xdr:pic>
      <xdr:nvPicPr>
        <xdr:cNvPr id="7548" name="Рисунок 14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-5760000">
          <a:off x="104775" y="19477355"/>
          <a:ext cx="81343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71120</xdr:colOff>
      <xdr:row>90</xdr:row>
      <xdr:rowOff>19050</xdr:rowOff>
    </xdr:from>
    <xdr:to>
      <xdr:col>0</xdr:col>
      <xdr:colOff>942340</xdr:colOff>
      <xdr:row>90</xdr:row>
      <xdr:rowOff>753110</xdr:rowOff>
    </xdr:to>
    <xdr:pic>
      <xdr:nvPicPr>
        <xdr:cNvPr id="7549" name="Рисунок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1120" y="20491450"/>
          <a:ext cx="87122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62230</xdr:colOff>
      <xdr:row>89</xdr:row>
      <xdr:rowOff>29845</xdr:rowOff>
    </xdr:from>
    <xdr:to>
      <xdr:col>0</xdr:col>
      <xdr:colOff>933450</xdr:colOff>
      <xdr:row>89</xdr:row>
      <xdr:rowOff>810260</xdr:rowOff>
    </xdr:to>
    <xdr:pic>
      <xdr:nvPicPr>
        <xdr:cNvPr id="7550" name="Рисунок 1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230" y="19644995"/>
          <a:ext cx="87122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168910</xdr:colOff>
      <xdr:row>95</xdr:row>
      <xdr:rowOff>66675</xdr:rowOff>
    </xdr:from>
    <xdr:to>
      <xdr:col>0</xdr:col>
      <xdr:colOff>897890</xdr:colOff>
      <xdr:row>95</xdr:row>
      <xdr:rowOff>600710</xdr:rowOff>
    </xdr:to>
    <xdr:pic>
      <xdr:nvPicPr>
        <xdr:cNvPr id="7551" name="Рисунок 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8910" y="22040215"/>
          <a:ext cx="7289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53975</xdr:colOff>
      <xdr:row>96</xdr:row>
      <xdr:rowOff>46355</xdr:rowOff>
    </xdr:from>
    <xdr:to>
      <xdr:col>0</xdr:col>
      <xdr:colOff>969010</xdr:colOff>
      <xdr:row>96</xdr:row>
      <xdr:rowOff>731520</xdr:rowOff>
    </xdr:to>
    <xdr:pic>
      <xdr:nvPicPr>
        <xdr:cNvPr id="7552" name="Рисунок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3975" y="22677120"/>
          <a:ext cx="915035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89535</xdr:colOff>
      <xdr:row>97</xdr:row>
      <xdr:rowOff>38735</xdr:rowOff>
    </xdr:from>
    <xdr:to>
      <xdr:col>0</xdr:col>
      <xdr:colOff>916305</xdr:colOff>
      <xdr:row>97</xdr:row>
      <xdr:rowOff>848360</xdr:rowOff>
    </xdr:to>
    <xdr:pic>
      <xdr:nvPicPr>
        <xdr:cNvPr id="7553" name="Рисунок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535" y="23517225"/>
          <a:ext cx="826770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284480</xdr:colOff>
      <xdr:row>1</xdr:row>
      <xdr:rowOff>0</xdr:rowOff>
    </xdr:from>
    <xdr:to>
      <xdr:col>2</xdr:col>
      <xdr:colOff>632460</xdr:colOff>
      <xdr:row>8</xdr:row>
      <xdr:rowOff>47625</xdr:rowOff>
    </xdr:to>
    <xdr:pic>
      <xdr:nvPicPr>
        <xdr:cNvPr id="8261" name="Рисунок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480" y="128905"/>
          <a:ext cx="222377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28</xdr:row>
      <xdr:rowOff>866140</xdr:rowOff>
    </xdr:to>
    <xdr:pic>
      <xdr:nvPicPr>
        <xdr:cNvPr id="8262" name="Рисунок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26735"/>
          <a:ext cx="1102360" cy="866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284480</xdr:colOff>
      <xdr:row>1</xdr:row>
      <xdr:rowOff>0</xdr:rowOff>
    </xdr:from>
    <xdr:to>
      <xdr:col>1</xdr:col>
      <xdr:colOff>1405890</xdr:colOff>
      <xdr:row>8</xdr:row>
      <xdr:rowOff>47625</xdr:rowOff>
    </xdr:to>
    <xdr:pic>
      <xdr:nvPicPr>
        <xdr:cNvPr id="9251" name="Рисунок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480" y="128905"/>
          <a:ext cx="2223770" cy="977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284480</xdr:colOff>
      <xdr:row>1</xdr:row>
      <xdr:rowOff>0</xdr:rowOff>
    </xdr:from>
    <xdr:to>
      <xdr:col>2</xdr:col>
      <xdr:colOff>124460</xdr:colOff>
      <xdr:row>8</xdr:row>
      <xdr:rowOff>47625</xdr:rowOff>
    </xdr:to>
    <xdr:pic>
      <xdr:nvPicPr>
        <xdr:cNvPr id="10445" name="Рисунок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480" y="128905"/>
          <a:ext cx="2222500" cy="1129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97790</xdr:colOff>
      <xdr:row>25</xdr:row>
      <xdr:rowOff>46355</xdr:rowOff>
    </xdr:from>
    <xdr:to>
      <xdr:col>0</xdr:col>
      <xdr:colOff>969010</xdr:colOff>
      <xdr:row>25</xdr:row>
      <xdr:rowOff>731520</xdr:rowOff>
    </xdr:to>
    <xdr:pic>
      <xdr:nvPicPr>
        <xdr:cNvPr id="10446" name="Рисунок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790" y="5561965"/>
          <a:ext cx="871220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62230</xdr:colOff>
      <xdr:row>26</xdr:row>
      <xdr:rowOff>47625</xdr:rowOff>
    </xdr:from>
    <xdr:to>
      <xdr:col>0</xdr:col>
      <xdr:colOff>987425</xdr:colOff>
      <xdr:row>26</xdr:row>
      <xdr:rowOff>943610</xdr:rowOff>
    </xdr:to>
    <xdr:pic>
      <xdr:nvPicPr>
        <xdr:cNvPr id="10447" name="Рисунок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230" y="6306185"/>
          <a:ext cx="92519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18415</xdr:colOff>
      <xdr:row>34</xdr:row>
      <xdr:rowOff>27940</xdr:rowOff>
    </xdr:from>
    <xdr:to>
      <xdr:col>0</xdr:col>
      <xdr:colOff>978535</xdr:colOff>
      <xdr:row>34</xdr:row>
      <xdr:rowOff>800735</xdr:rowOff>
    </xdr:to>
    <xdr:pic>
      <xdr:nvPicPr>
        <xdr:cNvPr id="10448" name="Рисунок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415" y="9584055"/>
          <a:ext cx="960120" cy="77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35560</xdr:colOff>
      <xdr:row>35</xdr:row>
      <xdr:rowOff>58420</xdr:rowOff>
    </xdr:from>
    <xdr:to>
      <xdr:col>0</xdr:col>
      <xdr:colOff>1031240</xdr:colOff>
      <xdr:row>35</xdr:row>
      <xdr:rowOff>753110</xdr:rowOff>
    </xdr:to>
    <xdr:pic>
      <xdr:nvPicPr>
        <xdr:cNvPr id="10449" name="Рисунок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560" y="10509885"/>
          <a:ext cx="99568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89535</xdr:colOff>
      <xdr:row>36</xdr:row>
      <xdr:rowOff>66675</xdr:rowOff>
    </xdr:from>
    <xdr:to>
      <xdr:col>0</xdr:col>
      <xdr:colOff>907415</xdr:colOff>
      <xdr:row>36</xdr:row>
      <xdr:rowOff>896620</xdr:rowOff>
    </xdr:to>
    <xdr:pic>
      <xdr:nvPicPr>
        <xdr:cNvPr id="10450" name="Рисунок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535" y="11394440"/>
          <a:ext cx="817880" cy="829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"/>
  <sheetViews>
    <sheetView zoomScale="70" zoomScaleNormal="70" zoomScaleSheetLayoutView="60" workbookViewId="0">
      <selection activeCell="M46" sqref="M46"/>
    </sheetView>
  </sheetViews>
  <sheetFormatPr defaultColWidth="9.14285714285714" defaultRowHeight="10.2"/>
  <cols>
    <col min="1" max="16384" width="9.33333333333333" style="18"/>
  </cols>
  <sheetData/>
  <sheetProtection selectLockedCells="1" selectUnlockedCells="1"/>
  <pageMargins left="0.7" right="0.7" top="0.75" bottom="0.75" header="0.511811023622047" footer="0.511811023622047"/>
  <pageSetup paperSize="9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zoomScaleSheetLayoutView="60" workbookViewId="0">
      <selection activeCell="F20" sqref="F20"/>
    </sheetView>
  </sheetViews>
  <sheetFormatPr defaultColWidth="9.14285714285714" defaultRowHeight="10.2" outlineLevelCol="4"/>
  <cols>
    <col min="1" max="1" width="20.6666666666667" customWidth="1"/>
    <col min="2" max="2" width="24" customWidth="1"/>
    <col min="3" max="3" width="48.6666666666667" customWidth="1"/>
    <col min="4" max="4" width="14.3333333333333" customWidth="1"/>
    <col min="5" max="5" width="16.1666666666667" customWidth="1"/>
  </cols>
  <sheetData>
    <row r="1" ht="10.15" customHeight="1" spans="1:5">
      <c r="A1" s="3" t="s">
        <v>0</v>
      </c>
      <c r="B1" s="3"/>
      <c r="C1" s="3"/>
      <c r="D1" s="17"/>
      <c r="E1" s="17"/>
    </row>
    <row r="2" spans="1:5">
      <c r="A2" s="3"/>
      <c r="B2" s="3"/>
      <c r="C2" s="3"/>
      <c r="D2" s="18"/>
      <c r="E2" s="18"/>
    </row>
    <row r="3" spans="1:5">
      <c r="A3" s="3"/>
      <c r="B3" s="3"/>
      <c r="C3" s="3"/>
      <c r="D3" s="18"/>
      <c r="E3" s="18"/>
    </row>
    <row r="4" spans="1:5">
      <c r="A4" s="3"/>
      <c r="B4" s="3"/>
      <c r="C4" s="3"/>
      <c r="D4" s="18"/>
      <c r="E4" s="18"/>
    </row>
    <row r="5" spans="1:5">
      <c r="A5" s="3"/>
      <c r="B5" s="3"/>
      <c r="C5" s="3"/>
      <c r="D5" s="18"/>
      <c r="E5" s="18"/>
    </row>
    <row r="6" spans="1:5">
      <c r="A6" s="3"/>
      <c r="B6" s="3"/>
      <c r="C6" s="3"/>
      <c r="D6" s="18"/>
      <c r="E6" s="18"/>
    </row>
    <row r="7" spans="1:5">
      <c r="A7" s="3"/>
      <c r="B7" s="3"/>
      <c r="C7" s="3"/>
      <c r="D7" s="18"/>
      <c r="E7" s="18"/>
    </row>
    <row r="8" ht="24" spans="1:5">
      <c r="A8" s="3"/>
      <c r="B8" s="3"/>
      <c r="C8" s="3"/>
      <c r="D8" s="19" t="s">
        <v>13</v>
      </c>
      <c r="E8" s="19">
        <f>'Прайс комплектующие'!D2</f>
        <v>11.6</v>
      </c>
    </row>
    <row r="10" ht="15.6" customHeight="1" spans="1:5">
      <c r="A10" s="20" t="s">
        <v>525</v>
      </c>
      <c r="B10" s="20"/>
      <c r="C10" s="20"/>
      <c r="D10" s="20"/>
      <c r="E10" s="20"/>
    </row>
    <row r="11" ht="40.8" spans="2:5">
      <c r="B11" s="21" t="s">
        <v>15</v>
      </c>
      <c r="C11" s="21" t="s">
        <v>16</v>
      </c>
      <c r="D11" s="21" t="s">
        <v>32</v>
      </c>
      <c r="E11" s="21" t="s">
        <v>33</v>
      </c>
    </row>
    <row r="12" ht="13.8" spans="2:5">
      <c r="B12" s="13" t="s">
        <v>526</v>
      </c>
      <c r="C12" s="23" t="s">
        <v>527</v>
      </c>
      <c r="D12" s="32">
        <v>39.1666666666667</v>
      </c>
      <c r="E12" s="33">
        <f t="shared" ref="E12:E18" si="0">D12*$E$8</f>
        <v>454.333333333333</v>
      </c>
    </row>
    <row r="13" ht="13.8" spans="2:5">
      <c r="B13" s="13" t="s">
        <v>528</v>
      </c>
      <c r="C13" s="23" t="s">
        <v>529</v>
      </c>
      <c r="D13" s="32">
        <v>57.5</v>
      </c>
      <c r="E13" s="33">
        <f t="shared" si="0"/>
        <v>667</v>
      </c>
    </row>
    <row r="14" ht="13.8" spans="2:5">
      <c r="B14" s="13" t="s">
        <v>530</v>
      </c>
      <c r="C14" s="23" t="s">
        <v>531</v>
      </c>
      <c r="D14" s="32">
        <v>110</v>
      </c>
      <c r="E14" s="33">
        <f t="shared" si="0"/>
        <v>1276</v>
      </c>
    </row>
    <row r="15" ht="13.8" spans="2:5">
      <c r="B15" s="13" t="s">
        <v>532</v>
      </c>
      <c r="C15" s="23" t="s">
        <v>533</v>
      </c>
      <c r="D15" s="32">
        <v>110</v>
      </c>
      <c r="E15" s="33">
        <f t="shared" si="0"/>
        <v>1276</v>
      </c>
    </row>
    <row r="16" ht="13.8" spans="2:5">
      <c r="B16" s="13" t="s">
        <v>534</v>
      </c>
      <c r="C16" s="23" t="s">
        <v>535</v>
      </c>
      <c r="D16" s="32">
        <v>212.5</v>
      </c>
      <c r="E16" s="33">
        <f t="shared" si="0"/>
        <v>2465</v>
      </c>
    </row>
    <row r="17" ht="13.8" spans="2:5">
      <c r="B17" s="13" t="s">
        <v>536</v>
      </c>
      <c r="C17" s="23" t="s">
        <v>537</v>
      </c>
      <c r="D17" s="32">
        <v>155</v>
      </c>
      <c r="E17" s="33">
        <f t="shared" si="0"/>
        <v>1798</v>
      </c>
    </row>
    <row r="18" ht="13.8" spans="2:5">
      <c r="B18" s="13" t="s">
        <v>538</v>
      </c>
      <c r="C18" s="23" t="s">
        <v>539</v>
      </c>
      <c r="D18" s="32">
        <v>118.333333333333</v>
      </c>
      <c r="E18" s="33">
        <f t="shared" si="0"/>
        <v>1372.66666666667</v>
      </c>
    </row>
    <row r="19" ht="13.8" spans="2:2">
      <c r="B19" s="34"/>
    </row>
    <row r="20" ht="31.15" customHeight="1" spans="1:5">
      <c r="A20" s="26" t="s">
        <v>172</v>
      </c>
      <c r="B20" s="26"/>
      <c r="C20" s="26"/>
      <c r="D20" s="26"/>
      <c r="E20" s="26"/>
    </row>
    <row r="21" ht="20.4" spans="1:5">
      <c r="A21" s="27"/>
      <c r="B21" s="21" t="s">
        <v>15</v>
      </c>
      <c r="C21" s="21" t="s">
        <v>16</v>
      </c>
      <c r="D21" s="28" t="s">
        <v>17</v>
      </c>
      <c r="E21" s="28" t="s">
        <v>18</v>
      </c>
    </row>
    <row r="22" ht="41.4" spans="1:5">
      <c r="A22" s="29"/>
      <c r="B22" s="13" t="s">
        <v>540</v>
      </c>
      <c r="C22" s="23" t="s">
        <v>541</v>
      </c>
      <c r="D22" s="30">
        <v>1</v>
      </c>
      <c r="E22" s="35">
        <v>24595.62</v>
      </c>
    </row>
    <row r="23" ht="13.8" spans="1:5">
      <c r="A23" s="29"/>
      <c r="B23" s="13" t="s">
        <v>542</v>
      </c>
      <c r="C23" s="23" t="s">
        <v>543</v>
      </c>
      <c r="D23" s="30">
        <v>1</v>
      </c>
      <c r="E23" s="35">
        <v>20527.5</v>
      </c>
    </row>
    <row r="24" ht="27.6" spans="1:5">
      <c r="A24" s="29"/>
      <c r="B24" s="13" t="s">
        <v>544</v>
      </c>
      <c r="C24" s="23" t="s">
        <v>545</v>
      </c>
      <c r="D24" s="30">
        <v>1</v>
      </c>
      <c r="E24" s="35">
        <v>6277</v>
      </c>
    </row>
    <row r="25" ht="27.6" spans="1:5">
      <c r="A25" s="29"/>
      <c r="B25" s="13" t="s">
        <v>546</v>
      </c>
      <c r="C25" s="23" t="s">
        <v>547</v>
      </c>
      <c r="D25" s="30">
        <v>1</v>
      </c>
      <c r="E25" s="35">
        <v>9467.89</v>
      </c>
    </row>
    <row r="26" ht="58.5" customHeight="1" spans="1:5">
      <c r="A26" s="29"/>
      <c r="B26" s="13" t="s">
        <v>548</v>
      </c>
      <c r="C26" s="23" t="s">
        <v>549</v>
      </c>
      <c r="D26" s="30">
        <v>1</v>
      </c>
      <c r="E26" s="35">
        <v>6210</v>
      </c>
    </row>
    <row r="27" ht="80.25" customHeight="1" spans="1:5">
      <c r="A27" s="29"/>
      <c r="B27" s="13" t="s">
        <v>550</v>
      </c>
      <c r="C27" s="23" t="s">
        <v>551</v>
      </c>
      <c r="D27" s="30">
        <v>1</v>
      </c>
      <c r="E27" s="35">
        <v>5796</v>
      </c>
    </row>
    <row r="28" ht="27.6" spans="1:5">
      <c r="A28" s="29"/>
      <c r="B28" s="13" t="s">
        <v>552</v>
      </c>
      <c r="C28" s="23" t="s">
        <v>553</v>
      </c>
      <c r="D28" s="30">
        <v>1</v>
      </c>
      <c r="E28" s="35">
        <v>19320</v>
      </c>
    </row>
    <row r="29" ht="13.8" spans="1:5">
      <c r="A29" s="29"/>
      <c r="B29" s="13" t="s">
        <v>554</v>
      </c>
      <c r="C29" s="23" t="s">
        <v>555</v>
      </c>
      <c r="D29" s="30">
        <v>1</v>
      </c>
      <c r="E29" s="35">
        <v>10925</v>
      </c>
    </row>
    <row r="30" ht="27.6" spans="1:5">
      <c r="A30" s="29"/>
      <c r="B30" s="13" t="s">
        <v>556</v>
      </c>
      <c r="C30" s="23" t="s">
        <v>557</v>
      </c>
      <c r="D30" s="30">
        <v>1</v>
      </c>
      <c r="E30" s="35">
        <v>7214</v>
      </c>
    </row>
    <row r="31" ht="27.6" spans="1:5">
      <c r="A31" s="29"/>
      <c r="B31" s="13" t="s">
        <v>558</v>
      </c>
      <c r="C31" s="23" t="s">
        <v>559</v>
      </c>
      <c r="D31" s="30">
        <v>1</v>
      </c>
      <c r="E31" s="35">
        <v>6805</v>
      </c>
    </row>
    <row r="32" ht="13.8" spans="1:5">
      <c r="A32" s="29"/>
      <c r="B32" s="13" t="s">
        <v>560</v>
      </c>
      <c r="C32" s="23" t="s">
        <v>561</v>
      </c>
      <c r="D32" s="30">
        <v>1</v>
      </c>
      <c r="E32" s="35">
        <v>10626</v>
      </c>
    </row>
    <row r="33" ht="27.6" spans="1:5">
      <c r="A33" s="29"/>
      <c r="B33" s="13" t="s">
        <v>562</v>
      </c>
      <c r="C33" s="23" t="s">
        <v>563</v>
      </c>
      <c r="D33" s="30">
        <v>1</v>
      </c>
      <c r="E33" s="35">
        <v>11256</v>
      </c>
    </row>
    <row r="34" ht="41.4" spans="1:5">
      <c r="A34" s="29"/>
      <c r="B34" s="13" t="s">
        <v>564</v>
      </c>
      <c r="C34" s="23" t="s">
        <v>565</v>
      </c>
      <c r="D34" s="30">
        <v>1</v>
      </c>
      <c r="E34" s="35">
        <v>10005</v>
      </c>
    </row>
    <row r="35" ht="70.5" customHeight="1" spans="1:5">
      <c r="A35" s="29"/>
      <c r="B35" s="13" t="s">
        <v>566</v>
      </c>
      <c r="C35" s="23" t="s">
        <v>567</v>
      </c>
      <c r="D35" s="30">
        <v>1</v>
      </c>
      <c r="E35" s="35">
        <v>12865</v>
      </c>
    </row>
    <row r="36" ht="69" customHeight="1" spans="1:5">
      <c r="A36" s="29"/>
      <c r="B36" s="13" t="s">
        <v>568</v>
      </c>
      <c r="C36" s="23" t="s">
        <v>569</v>
      </c>
      <c r="D36" s="30">
        <v>1</v>
      </c>
      <c r="E36" s="35">
        <v>11694.92</v>
      </c>
    </row>
    <row r="37" ht="75" customHeight="1" spans="1:5">
      <c r="A37" s="29"/>
      <c r="B37" s="13" t="s">
        <v>570</v>
      </c>
      <c r="C37" s="23" t="s">
        <v>571</v>
      </c>
      <c r="D37" s="30">
        <v>1</v>
      </c>
      <c r="E37" s="35">
        <v>11694.92</v>
      </c>
    </row>
    <row r="38" ht="13.8" spans="1:5">
      <c r="A38" s="29"/>
      <c r="B38" s="13" t="s">
        <v>572</v>
      </c>
      <c r="C38" s="23" t="s">
        <v>573</v>
      </c>
      <c r="D38" s="30">
        <v>203</v>
      </c>
      <c r="E38" s="35">
        <v>202.765221674877</v>
      </c>
    </row>
    <row r="39" ht="13.8" spans="1:5">
      <c r="A39" s="29"/>
      <c r="B39" s="13" t="s">
        <v>574</v>
      </c>
      <c r="C39" s="23" t="s">
        <v>575</v>
      </c>
      <c r="D39" s="30">
        <v>12</v>
      </c>
      <c r="E39" s="35">
        <v>174.6475</v>
      </c>
    </row>
    <row r="40" ht="13.8" spans="1:5">
      <c r="A40" s="29"/>
      <c r="B40" s="13" t="s">
        <v>576</v>
      </c>
      <c r="C40" s="23" t="s">
        <v>577</v>
      </c>
      <c r="D40" s="30">
        <v>10</v>
      </c>
      <c r="E40" s="35">
        <v>164.905</v>
      </c>
    </row>
    <row r="41" ht="13.8" spans="1:5">
      <c r="A41" s="29"/>
      <c r="B41" s="13" t="s">
        <v>578</v>
      </c>
      <c r="C41" s="23" t="s">
        <v>579</v>
      </c>
      <c r="D41" s="30">
        <v>5</v>
      </c>
      <c r="E41" s="35">
        <v>489.766</v>
      </c>
    </row>
    <row r="42" ht="13.8" spans="1:5">
      <c r="A42" s="29"/>
      <c r="B42" s="13" t="s">
        <v>580</v>
      </c>
      <c r="C42" s="23" t="s">
        <v>581</v>
      </c>
      <c r="D42" s="30">
        <v>5</v>
      </c>
      <c r="E42" s="35">
        <v>518.12</v>
      </c>
    </row>
    <row r="43" ht="13.8" spans="1:5">
      <c r="A43" s="29"/>
      <c r="B43" s="13" t="s">
        <v>582</v>
      </c>
      <c r="C43" s="23" t="s">
        <v>583</v>
      </c>
      <c r="D43" s="30">
        <v>11</v>
      </c>
      <c r="E43" s="35">
        <v>467.995454545455</v>
      </c>
    </row>
  </sheetData>
  <sheetProtection selectLockedCells="1" selectUnlockedCells="1"/>
  <mergeCells count="3">
    <mergeCell ref="A10:E10"/>
    <mergeCell ref="A20:E20"/>
    <mergeCell ref="A1:C8"/>
  </mergeCells>
  <pageMargins left="0.708661417322835" right="0.708661417322835" top="0.748031496062992" bottom="0.748031496062992" header="0.511811023622047" footer="0.511811023622047"/>
  <pageSetup paperSize="9" scale="89" fitToHeight="2" orientation="portrait" horizontalDpi="600" verticalDpi="6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zoomScaleSheetLayoutView="60" workbookViewId="0">
      <selection activeCell="K31" sqref="K31"/>
    </sheetView>
  </sheetViews>
  <sheetFormatPr defaultColWidth="9.14285714285714" defaultRowHeight="10.2" outlineLevelCol="4"/>
  <cols>
    <col min="1" max="1" width="20.6666666666667" customWidth="1"/>
    <col min="2" max="2" width="24.1666666666667" customWidth="1"/>
    <col min="3" max="3" width="51.1666666666667" customWidth="1"/>
    <col min="4" max="4" width="15" customWidth="1"/>
    <col min="5" max="5" width="11.5" customWidth="1"/>
  </cols>
  <sheetData>
    <row r="1" ht="10.15" customHeight="1" spans="1:5">
      <c r="A1" s="3" t="s">
        <v>0</v>
      </c>
      <c r="B1" s="3"/>
      <c r="C1" s="3"/>
      <c r="D1" s="17"/>
      <c r="E1" s="17"/>
    </row>
    <row r="2" spans="1:5">
      <c r="A2" s="3"/>
      <c r="B2" s="3"/>
      <c r="C2" s="3"/>
      <c r="D2" s="18"/>
      <c r="E2" s="18"/>
    </row>
    <row r="3" spans="1:5">
      <c r="A3" s="3"/>
      <c r="B3" s="3"/>
      <c r="C3" s="3"/>
      <c r="D3" s="18"/>
      <c r="E3" s="18"/>
    </row>
    <row r="4" spans="1:5">
      <c r="A4" s="3"/>
      <c r="B4" s="3"/>
      <c r="C4" s="3"/>
      <c r="D4" s="18"/>
      <c r="E4" s="18"/>
    </row>
    <row r="5" spans="1:5">
      <c r="A5" s="3"/>
      <c r="B5" s="3"/>
      <c r="C5" s="3"/>
      <c r="D5" s="18"/>
      <c r="E5" s="18"/>
    </row>
    <row r="6" spans="1:5">
      <c r="A6" s="3"/>
      <c r="B6" s="3"/>
      <c r="C6" s="3"/>
      <c r="D6" s="18"/>
      <c r="E6" s="18"/>
    </row>
    <row r="7" spans="1:5">
      <c r="A7" s="3"/>
      <c r="B7" s="3"/>
      <c r="C7" s="3"/>
      <c r="D7" s="18"/>
      <c r="E7" s="18"/>
    </row>
    <row r="8" ht="24" spans="1:5">
      <c r="A8" s="3"/>
      <c r="B8" s="3"/>
      <c r="C8" s="3"/>
      <c r="D8" s="19" t="s">
        <v>13</v>
      </c>
      <c r="E8" s="19">
        <f>'Прайс комплектующие'!D2</f>
        <v>11.6</v>
      </c>
    </row>
    <row r="10" ht="15.75" customHeight="1" spans="1:5">
      <c r="A10" s="20" t="s">
        <v>10</v>
      </c>
      <c r="B10" s="20"/>
      <c r="C10" s="20"/>
      <c r="D10" s="20"/>
      <c r="E10" s="20"/>
    </row>
    <row r="11" ht="61.2" spans="2:5">
      <c r="B11" s="21" t="s">
        <v>15</v>
      </c>
      <c r="C11" s="21" t="s">
        <v>16</v>
      </c>
      <c r="D11" s="21" t="s">
        <v>32</v>
      </c>
      <c r="E11" s="21" t="s">
        <v>33</v>
      </c>
    </row>
    <row r="12" ht="13.8" spans="1:5">
      <c r="A12" s="22"/>
      <c r="B12" s="13" t="s">
        <v>584</v>
      </c>
      <c r="C12" s="23" t="s">
        <v>585</v>
      </c>
      <c r="D12" s="24">
        <v>2.75</v>
      </c>
      <c r="E12" s="25">
        <f t="shared" ref="E12:E27" si="0">D12*$E$8</f>
        <v>31.9</v>
      </c>
    </row>
    <row r="13" ht="13.8" spans="1:5">
      <c r="A13" s="22"/>
      <c r="B13" s="13" t="s">
        <v>586</v>
      </c>
      <c r="C13" s="23" t="s">
        <v>587</v>
      </c>
      <c r="D13" s="24">
        <v>0.666666666666667</v>
      </c>
      <c r="E13" s="25">
        <f t="shared" si="0"/>
        <v>7.73333333333333</v>
      </c>
    </row>
    <row r="14" ht="13.8" spans="1:5">
      <c r="A14" s="22"/>
      <c r="B14" s="13" t="s">
        <v>588</v>
      </c>
      <c r="C14" s="23" t="s">
        <v>589</v>
      </c>
      <c r="D14" s="24">
        <v>1.08333333333333</v>
      </c>
      <c r="E14" s="25">
        <f t="shared" si="0"/>
        <v>12.5666666666667</v>
      </c>
    </row>
    <row r="15" ht="27.6" spans="1:5">
      <c r="A15" s="22"/>
      <c r="B15" s="13" t="s">
        <v>590</v>
      </c>
      <c r="C15" s="23" t="s">
        <v>591</v>
      </c>
      <c r="D15" s="24">
        <v>1.75</v>
      </c>
      <c r="E15" s="25">
        <f t="shared" si="0"/>
        <v>20.3</v>
      </c>
    </row>
    <row r="16" ht="27.6" spans="1:5">
      <c r="A16" s="22"/>
      <c r="B16" s="13" t="s">
        <v>592</v>
      </c>
      <c r="C16" s="23" t="s">
        <v>593</v>
      </c>
      <c r="D16" s="24">
        <v>0.583333333333333</v>
      </c>
      <c r="E16" s="25">
        <f t="shared" si="0"/>
        <v>6.76666666666667</v>
      </c>
    </row>
    <row r="17" ht="27.6" spans="1:5">
      <c r="A17" s="22"/>
      <c r="B17" s="13" t="s">
        <v>594</v>
      </c>
      <c r="C17" s="23" t="s">
        <v>595</v>
      </c>
      <c r="D17" s="24">
        <v>0.583333333333333</v>
      </c>
      <c r="E17" s="25">
        <f t="shared" si="0"/>
        <v>6.76666666666667</v>
      </c>
    </row>
    <row r="18" ht="27.6" spans="1:5">
      <c r="A18" s="22"/>
      <c r="B18" s="13" t="s">
        <v>596</v>
      </c>
      <c r="C18" s="23" t="s">
        <v>597</v>
      </c>
      <c r="D18" s="24">
        <v>0.583333333333333</v>
      </c>
      <c r="E18" s="25">
        <f t="shared" si="0"/>
        <v>6.76666666666667</v>
      </c>
    </row>
    <row r="19" ht="27.6" spans="1:5">
      <c r="A19" s="22"/>
      <c r="B19" s="13" t="s">
        <v>598</v>
      </c>
      <c r="C19" s="23" t="s">
        <v>599</v>
      </c>
      <c r="D19" s="24">
        <v>0.583333333333333</v>
      </c>
      <c r="E19" s="25">
        <f t="shared" si="0"/>
        <v>6.76666666666667</v>
      </c>
    </row>
    <row r="20" ht="13.8" spans="1:5">
      <c r="A20" s="22"/>
      <c r="B20" s="13" t="s">
        <v>600</v>
      </c>
      <c r="C20" s="23" t="s">
        <v>601</v>
      </c>
      <c r="D20" s="24">
        <v>9.58333333333333</v>
      </c>
      <c r="E20" s="25">
        <f t="shared" si="0"/>
        <v>111.166666666667</v>
      </c>
    </row>
    <row r="21" ht="13.8" spans="1:5">
      <c r="A21" s="22"/>
      <c r="B21" s="13" t="s">
        <v>602</v>
      </c>
      <c r="C21" s="23" t="s">
        <v>603</v>
      </c>
      <c r="D21" s="24">
        <v>9.58333333333333</v>
      </c>
      <c r="E21" s="25">
        <f t="shared" si="0"/>
        <v>111.166666666667</v>
      </c>
    </row>
    <row r="22" ht="13.8" spans="1:5">
      <c r="A22" s="22"/>
      <c r="B22" s="13" t="s">
        <v>604</v>
      </c>
      <c r="C22" s="23" t="s">
        <v>605</v>
      </c>
      <c r="D22" s="24">
        <v>9.58333333333333</v>
      </c>
      <c r="E22" s="25">
        <f t="shared" si="0"/>
        <v>111.166666666667</v>
      </c>
    </row>
    <row r="23" ht="13.8" spans="1:5">
      <c r="A23" s="22"/>
      <c r="B23" s="13" t="s">
        <v>606</v>
      </c>
      <c r="C23" s="23" t="s">
        <v>607</v>
      </c>
      <c r="D23" s="24">
        <v>9.58333333333333</v>
      </c>
      <c r="E23" s="25">
        <f t="shared" si="0"/>
        <v>111.166666666667</v>
      </c>
    </row>
    <row r="24" ht="13.8" spans="1:5">
      <c r="A24" s="22"/>
      <c r="B24" s="13" t="s">
        <v>608</v>
      </c>
      <c r="C24" s="23" t="s">
        <v>609</v>
      </c>
      <c r="D24" s="24">
        <v>0.383333333333333</v>
      </c>
      <c r="E24" s="25">
        <f t="shared" si="0"/>
        <v>4.44666666666667</v>
      </c>
    </row>
    <row r="25" ht="13.8" spans="1:5">
      <c r="A25" s="22"/>
      <c r="B25" s="13" t="s">
        <v>610</v>
      </c>
      <c r="C25" s="23" t="s">
        <v>611</v>
      </c>
      <c r="D25" s="24">
        <v>0.191666666666667</v>
      </c>
      <c r="E25" s="25">
        <f t="shared" si="0"/>
        <v>2.22333333333333</v>
      </c>
    </row>
    <row r="26" ht="13.8" spans="1:5">
      <c r="A26" s="22"/>
      <c r="B26" s="13" t="s">
        <v>612</v>
      </c>
      <c r="C26" s="23" t="s">
        <v>613</v>
      </c>
      <c r="D26" s="24">
        <v>0.291666666666667</v>
      </c>
      <c r="E26" s="25">
        <f t="shared" si="0"/>
        <v>3.38333333333333</v>
      </c>
    </row>
    <row r="27" ht="13.8" spans="1:5">
      <c r="A27" s="22"/>
      <c r="B27" s="13" t="s">
        <v>614</v>
      </c>
      <c r="C27" s="23" t="s">
        <v>615</v>
      </c>
      <c r="D27" s="24">
        <v>0.291666666666667</v>
      </c>
      <c r="E27" s="25">
        <f t="shared" si="0"/>
        <v>3.38333333333333</v>
      </c>
    </row>
    <row r="28" spans="1:1">
      <c r="A28" s="22"/>
    </row>
    <row r="29" ht="31.15" customHeight="1" spans="1:5">
      <c r="A29" s="26" t="s">
        <v>172</v>
      </c>
      <c r="B29" s="26"/>
      <c r="C29" s="26"/>
      <c r="D29" s="26"/>
      <c r="E29" s="26"/>
    </row>
    <row r="30" ht="30.6" spans="1:5">
      <c r="A30" s="27"/>
      <c r="B30" s="21" t="s">
        <v>15</v>
      </c>
      <c r="C30" s="21" t="s">
        <v>16</v>
      </c>
      <c r="D30" s="28" t="s">
        <v>17</v>
      </c>
      <c r="E30" s="28" t="s">
        <v>18</v>
      </c>
    </row>
    <row r="31" ht="27.6" spans="1:5">
      <c r="A31" s="29"/>
      <c r="B31" s="13" t="s">
        <v>616</v>
      </c>
      <c r="C31" s="23" t="s">
        <v>617</v>
      </c>
      <c r="D31" s="30">
        <v>500</v>
      </c>
      <c r="E31" s="31">
        <v>1.25</v>
      </c>
    </row>
    <row r="32" ht="27.6" spans="1:5">
      <c r="A32" s="29"/>
      <c r="B32" s="13" t="s">
        <v>618</v>
      </c>
      <c r="C32" s="23" t="s">
        <v>619</v>
      </c>
      <c r="D32" s="30">
        <v>630</v>
      </c>
      <c r="E32" s="31">
        <v>0.849952380952381</v>
      </c>
    </row>
    <row r="33" ht="27.6" spans="1:5">
      <c r="A33" s="29"/>
      <c r="B33" s="13" t="s">
        <v>620</v>
      </c>
      <c r="C33" s="23" t="s">
        <v>621</v>
      </c>
      <c r="D33" s="30">
        <v>1988</v>
      </c>
      <c r="E33" s="31">
        <v>5.74356020942408</v>
      </c>
    </row>
  </sheetData>
  <sheetProtection selectLockedCells="1" selectUnlockedCells="1"/>
  <mergeCells count="4">
    <mergeCell ref="A10:E10"/>
    <mergeCell ref="A29:E29"/>
    <mergeCell ref="A12:A28"/>
    <mergeCell ref="A1:C8"/>
  </mergeCells>
  <pageMargins left="0.708661417322835" right="0.708661417322835" top="0.748031496062992" bottom="0.748031496062992" header="0.511811023622047" footer="0.511811023622047"/>
  <pageSetup paperSize="9" scale="90" orientation="portrait" horizontalDpi="600" verticalDpi="6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zoomScaleSheetLayoutView="60" workbookViewId="0">
      <selection activeCell="A7" sqref="A7"/>
    </sheetView>
  </sheetViews>
  <sheetFormatPr defaultColWidth="9.14285714285714" defaultRowHeight="10.2" outlineLevelCol="3"/>
  <cols>
    <col min="1" max="1" width="20.6666666666667" customWidth="1"/>
    <col min="2" max="2" width="56.3333333333333" customWidth="1"/>
    <col min="3" max="3" width="43.6666666666667" style="1" customWidth="1"/>
  </cols>
  <sheetData>
    <row r="1" ht="97.5" customHeight="1" spans="1:2">
      <c r="A1" s="2"/>
      <c r="B1" s="3" t="s">
        <v>0</v>
      </c>
    </row>
    <row r="2" ht="12" spans="1:4">
      <c r="A2" s="4"/>
      <c r="B2" s="4"/>
      <c r="C2" s="5"/>
      <c r="D2" s="5"/>
    </row>
    <row r="3" ht="13.9" customHeight="1" spans="1:2">
      <c r="A3" s="6"/>
      <c r="B3" s="7" t="s">
        <v>622</v>
      </c>
    </row>
    <row r="4" ht="27" customHeight="1" spans="1:2">
      <c r="A4" s="8" t="s">
        <v>623</v>
      </c>
      <c r="B4" s="8"/>
    </row>
    <row r="5" ht="25" customHeight="1" spans="1:2">
      <c r="A5" s="9" t="s">
        <v>15</v>
      </c>
      <c r="B5" s="9" t="s">
        <v>16</v>
      </c>
    </row>
    <row r="6" ht="27.6" spans="1:2">
      <c r="A6" s="10" t="s">
        <v>624</v>
      </c>
      <c r="B6" s="11" t="s">
        <v>625</v>
      </c>
    </row>
    <row r="7" ht="27.6" spans="1:2">
      <c r="A7" s="10" t="s">
        <v>626</v>
      </c>
      <c r="B7" s="11" t="s">
        <v>627</v>
      </c>
    </row>
    <row r="8" ht="27.6" spans="1:2">
      <c r="A8" s="10" t="s">
        <v>628</v>
      </c>
      <c r="B8" s="11" t="s">
        <v>629</v>
      </c>
    </row>
    <row r="9" ht="27.6" spans="1:2">
      <c r="A9" s="10" t="s">
        <v>630</v>
      </c>
      <c r="B9" s="11" t="s">
        <v>631</v>
      </c>
    </row>
    <row r="10" ht="27.6" spans="1:2">
      <c r="A10" s="10" t="s">
        <v>632</v>
      </c>
      <c r="B10" s="11" t="s">
        <v>633</v>
      </c>
    </row>
    <row r="11" ht="27.6" spans="1:2">
      <c r="A11" s="10" t="s">
        <v>634</v>
      </c>
      <c r="B11" s="11" t="s">
        <v>635</v>
      </c>
    </row>
    <row r="12" ht="27.6" spans="1:2">
      <c r="A12" s="10" t="s">
        <v>636</v>
      </c>
      <c r="B12" s="11" t="s">
        <v>637</v>
      </c>
    </row>
    <row r="13" ht="27.6" spans="1:2">
      <c r="A13" s="10" t="s">
        <v>638</v>
      </c>
      <c r="B13" s="11" t="s">
        <v>639</v>
      </c>
    </row>
    <row r="14" ht="27.6" spans="1:2">
      <c r="A14" s="10" t="s">
        <v>640</v>
      </c>
      <c r="B14" s="11" t="s">
        <v>641</v>
      </c>
    </row>
    <row r="15" ht="27.6" spans="1:2">
      <c r="A15" s="10" t="s">
        <v>642</v>
      </c>
      <c r="B15" s="11" t="s">
        <v>643</v>
      </c>
    </row>
    <row r="16" ht="27.6" spans="1:2">
      <c r="A16" s="10" t="s">
        <v>644</v>
      </c>
      <c r="B16" s="11" t="s">
        <v>645</v>
      </c>
    </row>
    <row r="17" ht="27.6" spans="1:2">
      <c r="A17" s="10" t="s">
        <v>646</v>
      </c>
      <c r="B17" s="11" t="s">
        <v>647</v>
      </c>
    </row>
    <row r="18" ht="21" customHeight="1" spans="1:3">
      <c r="A18" s="12" t="s">
        <v>648</v>
      </c>
      <c r="B18" s="12"/>
      <c r="C18" s="12"/>
    </row>
    <row r="19" ht="21" customHeight="1" spans="1:3">
      <c r="A19" s="9" t="s">
        <v>15</v>
      </c>
      <c r="B19" s="9" t="s">
        <v>16</v>
      </c>
      <c r="C19" s="9" t="s">
        <v>649</v>
      </c>
    </row>
    <row r="20" ht="27.6" spans="1:3">
      <c r="A20" s="13" t="s">
        <v>650</v>
      </c>
      <c r="B20" s="14" t="s">
        <v>651</v>
      </c>
      <c r="C20" s="15" t="s">
        <v>652</v>
      </c>
    </row>
    <row r="21" ht="27.6" spans="1:3">
      <c r="A21" s="13" t="s">
        <v>653</v>
      </c>
      <c r="B21" s="14" t="s">
        <v>654</v>
      </c>
      <c r="C21" s="15" t="s">
        <v>655</v>
      </c>
    </row>
    <row r="22" ht="27.6" spans="1:3">
      <c r="A22" s="13" t="s">
        <v>656</v>
      </c>
      <c r="B22" s="14" t="s">
        <v>657</v>
      </c>
      <c r="C22" s="15" t="s">
        <v>658</v>
      </c>
    </row>
    <row r="23" ht="13.8" spans="1:3">
      <c r="A23" s="13" t="s">
        <v>659</v>
      </c>
      <c r="B23" s="14" t="s">
        <v>660</v>
      </c>
      <c r="C23" s="15" t="s">
        <v>661</v>
      </c>
    </row>
    <row r="24" ht="13.8" spans="1:3">
      <c r="A24" s="13" t="s">
        <v>662</v>
      </c>
      <c r="B24" s="14" t="s">
        <v>663</v>
      </c>
      <c r="C24" s="15" t="s">
        <v>664</v>
      </c>
    </row>
    <row r="25" ht="13.8" spans="1:3">
      <c r="A25" s="13" t="s">
        <v>665</v>
      </c>
      <c r="B25" s="14" t="s">
        <v>666</v>
      </c>
      <c r="C25" s="15" t="s">
        <v>667</v>
      </c>
    </row>
    <row r="26" ht="13.8" spans="1:3">
      <c r="A26" s="13" t="s">
        <v>668</v>
      </c>
      <c r="B26" s="14" t="s">
        <v>669</v>
      </c>
      <c r="C26" s="15" t="s">
        <v>670</v>
      </c>
    </row>
    <row r="27" ht="13.8" spans="1:3">
      <c r="A27" s="13" t="s">
        <v>671</v>
      </c>
      <c r="B27" s="14" t="s">
        <v>672</v>
      </c>
      <c r="C27" s="15" t="s">
        <v>673</v>
      </c>
    </row>
    <row r="28" ht="13.8" spans="1:3">
      <c r="A28" s="13" t="s">
        <v>674</v>
      </c>
      <c r="B28" s="14" t="s">
        <v>675</v>
      </c>
      <c r="C28" s="15" t="s">
        <v>676</v>
      </c>
    </row>
    <row r="29" ht="13.8" spans="1:3">
      <c r="A29" s="13" t="s">
        <v>677</v>
      </c>
      <c r="B29" s="14" t="s">
        <v>678</v>
      </c>
      <c r="C29" s="15" t="s">
        <v>679</v>
      </c>
    </row>
    <row r="30" ht="13.8" spans="1:3">
      <c r="A30" s="13" t="s">
        <v>680</v>
      </c>
      <c r="B30" s="14" t="s">
        <v>681</v>
      </c>
      <c r="C30" s="15" t="s">
        <v>682</v>
      </c>
    </row>
    <row r="31" ht="13.8" spans="1:3">
      <c r="A31" s="13" t="s">
        <v>683</v>
      </c>
      <c r="B31" s="14" t="s">
        <v>684</v>
      </c>
      <c r="C31" s="15" t="s">
        <v>685</v>
      </c>
    </row>
    <row r="32" ht="27.6" spans="1:3">
      <c r="A32" s="13" t="s">
        <v>686</v>
      </c>
      <c r="B32" s="14" t="s">
        <v>687</v>
      </c>
      <c r="C32" s="16" t="s">
        <v>688</v>
      </c>
    </row>
    <row r="33" ht="33.75" customHeight="1" spans="1:3">
      <c r="A33" s="13" t="s">
        <v>689</v>
      </c>
      <c r="B33" s="14" t="s">
        <v>690</v>
      </c>
      <c r="C33" s="16" t="s">
        <v>688</v>
      </c>
    </row>
    <row r="34" ht="33.75" customHeight="1" spans="1:3">
      <c r="A34" s="13" t="s">
        <v>691</v>
      </c>
      <c r="B34" s="14" t="s">
        <v>692</v>
      </c>
      <c r="C34" s="16" t="s">
        <v>693</v>
      </c>
    </row>
    <row r="35" ht="30" customHeight="1" spans="1:3">
      <c r="A35" s="13" t="s">
        <v>694</v>
      </c>
      <c r="B35" s="14" t="s">
        <v>695</v>
      </c>
      <c r="C35" s="16" t="s">
        <v>696</v>
      </c>
    </row>
    <row r="36" ht="27.6" spans="1:3">
      <c r="A36" s="13" t="s">
        <v>697</v>
      </c>
      <c r="B36" s="14" t="s">
        <v>698</v>
      </c>
      <c r="C36" s="16" t="s">
        <v>699</v>
      </c>
    </row>
    <row r="37" ht="30.6" spans="1:3">
      <c r="A37" s="13" t="s">
        <v>700</v>
      </c>
      <c r="B37" s="14" t="s">
        <v>701</v>
      </c>
      <c r="C37" s="16" t="s">
        <v>702</v>
      </c>
    </row>
    <row r="38" ht="27.6" spans="1:3">
      <c r="A38" s="13" t="s">
        <v>703</v>
      </c>
      <c r="B38" s="14" t="s">
        <v>704</v>
      </c>
      <c r="C38" s="16" t="s">
        <v>705</v>
      </c>
    </row>
    <row r="39" ht="27.6" spans="1:3">
      <c r="A39" s="13" t="s">
        <v>706</v>
      </c>
      <c r="B39" s="14" t="s">
        <v>707</v>
      </c>
      <c r="C39" s="16" t="s">
        <v>708</v>
      </c>
    </row>
    <row r="40" ht="26.25" customHeight="1" spans="1:3">
      <c r="A40" s="13" t="s">
        <v>709</v>
      </c>
      <c r="B40" s="14" t="s">
        <v>710</v>
      </c>
      <c r="C40" s="16" t="s">
        <v>711</v>
      </c>
    </row>
    <row r="41" ht="27.6" spans="1:3">
      <c r="A41" s="13" t="s">
        <v>712</v>
      </c>
      <c r="B41" s="14" t="s">
        <v>713</v>
      </c>
      <c r="C41" s="16" t="s">
        <v>714</v>
      </c>
    </row>
    <row r="42" ht="27.6" spans="1:3">
      <c r="A42" s="13" t="s">
        <v>715</v>
      </c>
      <c r="B42" s="14" t="s">
        <v>716</v>
      </c>
      <c r="C42" s="16" t="s">
        <v>717</v>
      </c>
    </row>
    <row r="43" ht="27.6" spans="1:3">
      <c r="A43" s="13" t="s">
        <v>718</v>
      </c>
      <c r="B43" s="14" t="s">
        <v>719</v>
      </c>
      <c r="C43" s="16" t="s">
        <v>720</v>
      </c>
    </row>
    <row r="44" ht="27.6" spans="1:3">
      <c r="A44" s="13" t="s">
        <v>721</v>
      </c>
      <c r="B44" s="14" t="s">
        <v>722</v>
      </c>
      <c r="C44" s="16" t="s">
        <v>723</v>
      </c>
    </row>
    <row r="45" ht="27.6" spans="1:3">
      <c r="A45" s="13" t="s">
        <v>724</v>
      </c>
      <c r="B45" s="14" t="s">
        <v>725</v>
      </c>
      <c r="C45" s="16" t="s">
        <v>726</v>
      </c>
    </row>
    <row r="46" ht="27.6" spans="1:3">
      <c r="A46" s="13" t="s">
        <v>727</v>
      </c>
      <c r="B46" s="14" t="s">
        <v>728</v>
      </c>
      <c r="C46" s="16" t="s">
        <v>729</v>
      </c>
    </row>
    <row r="47" ht="27.6" spans="1:3">
      <c r="A47" s="13" t="s">
        <v>730</v>
      </c>
      <c r="B47" s="14" t="s">
        <v>731</v>
      </c>
      <c r="C47" s="16" t="s">
        <v>732</v>
      </c>
    </row>
    <row r="48" ht="27.6" spans="1:3">
      <c r="A48" s="13" t="s">
        <v>733</v>
      </c>
      <c r="B48" s="14" t="s">
        <v>734</v>
      </c>
      <c r="C48" s="16" t="s">
        <v>735</v>
      </c>
    </row>
    <row r="49" ht="27.6" spans="1:3">
      <c r="A49" s="13" t="s">
        <v>736</v>
      </c>
      <c r="B49" s="14" t="s">
        <v>737</v>
      </c>
      <c r="C49" s="16" t="s">
        <v>738</v>
      </c>
    </row>
    <row r="50" ht="27.6" spans="1:3">
      <c r="A50" s="13" t="s">
        <v>739</v>
      </c>
      <c r="B50" s="14" t="s">
        <v>740</v>
      </c>
      <c r="C50" s="16" t="s">
        <v>741</v>
      </c>
    </row>
    <row r="51" ht="27.6" spans="1:3">
      <c r="A51" s="13" t="s">
        <v>742</v>
      </c>
      <c r="B51" s="14" t="s">
        <v>743</v>
      </c>
      <c r="C51" s="16" t="s">
        <v>744</v>
      </c>
    </row>
    <row r="52" ht="27.6" spans="1:3">
      <c r="A52" s="13" t="s">
        <v>745</v>
      </c>
      <c r="B52" s="14" t="s">
        <v>746</v>
      </c>
      <c r="C52" s="16" t="s">
        <v>747</v>
      </c>
    </row>
    <row r="53" ht="27.6" spans="1:3">
      <c r="A53" s="13" t="s">
        <v>748</v>
      </c>
      <c r="B53" s="14" t="s">
        <v>749</v>
      </c>
      <c r="C53" s="16" t="s">
        <v>750</v>
      </c>
    </row>
    <row r="54" ht="27.6" spans="1:3">
      <c r="A54" s="13" t="s">
        <v>751</v>
      </c>
      <c r="B54" s="14" t="s">
        <v>752</v>
      </c>
      <c r="C54" s="16" t="s">
        <v>753</v>
      </c>
    </row>
    <row r="55" ht="27.6" spans="1:3">
      <c r="A55" s="13" t="s">
        <v>754</v>
      </c>
      <c r="B55" s="14" t="s">
        <v>755</v>
      </c>
      <c r="C55" s="16" t="s">
        <v>756</v>
      </c>
    </row>
    <row r="56" ht="27.6" spans="1:3">
      <c r="A56" s="13" t="s">
        <v>757</v>
      </c>
      <c r="B56" s="14" t="s">
        <v>758</v>
      </c>
      <c r="C56" s="16" t="s">
        <v>759</v>
      </c>
    </row>
  </sheetData>
  <sheetProtection selectLockedCells="1" selectUnlockedCells="1"/>
  <mergeCells count="3">
    <mergeCell ref="A2:B2"/>
    <mergeCell ref="A4:B4"/>
    <mergeCell ref="A18:C18"/>
  </mergeCells>
  <pageMargins left="0.708661417322835" right="0.708661417322835" top="0.748031496062992" bottom="0.748031496062992" header="0.511811023622047" footer="0.511811023622047"/>
  <pageSetup paperSize="9" scale="66" fitToHeight="2" orientation="portrait" horizontalDpi="600" vertic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4"/>
  </sheetPr>
  <dimension ref="A1"/>
  <sheetViews>
    <sheetView zoomScaleSheetLayoutView="60" topLeftCell="A4" workbookViewId="0">
      <selection activeCell="AF34" sqref="AF34"/>
    </sheetView>
  </sheetViews>
  <sheetFormatPr defaultColWidth="9.14285714285714" defaultRowHeight="10.2"/>
  <cols>
    <col min="1" max="16384" width="9.33333333333333" style="18"/>
  </cols>
  <sheetData/>
  <sheetProtection selectLockedCells="1" selectUnlockedCells="1"/>
  <pageMargins left="0.7" right="0.7" top="0.75" bottom="0.75" header="0.511811023622047" footer="0.511811023622047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0"/>
  </sheetPr>
  <dimension ref="A1:D27"/>
  <sheetViews>
    <sheetView zoomScaleSheetLayoutView="94" workbookViewId="0">
      <selection activeCell="A4" sqref="A4:D4"/>
    </sheetView>
  </sheetViews>
  <sheetFormatPr defaultColWidth="10.6666666666667" defaultRowHeight="10.2" outlineLevelCol="3"/>
  <cols>
    <col min="1" max="1" width="20.6666666666667" style="63" customWidth="1"/>
    <col min="2" max="2" width="56.3333333333333" style="64" customWidth="1"/>
    <col min="3" max="3" width="18" style="65" customWidth="1"/>
    <col min="4" max="4" width="20.6666666666667" style="66" customWidth="1"/>
    <col min="5" max="5" width="10.5" style="66" customWidth="1"/>
    <col min="6" max="6" width="27.1666666666667" style="66" customWidth="1"/>
    <col min="7" max="16384" width="10.6666666666667" style="66"/>
  </cols>
  <sheetData>
    <row r="1" ht="109.5" customHeight="1" spans="1:4">
      <c r="A1" s="2"/>
      <c r="B1" s="3" t="s">
        <v>0</v>
      </c>
      <c r="C1" s="3"/>
      <c r="D1" s="3"/>
    </row>
    <row r="2" ht="69" customHeight="1" spans="1:4">
      <c r="A2" s="6" t="s">
        <v>1</v>
      </c>
      <c r="C2" s="67" t="s">
        <v>2</v>
      </c>
      <c r="D2" s="68">
        <v>11.6</v>
      </c>
    </row>
    <row r="3" ht="33.75" customHeight="1" spans="1:4">
      <c r="A3" s="69" t="s">
        <v>3</v>
      </c>
      <c r="B3" s="69"/>
      <c r="C3" s="69"/>
      <c r="D3" s="69"/>
    </row>
    <row r="4" ht="93" customHeight="1" spans="1:4">
      <c r="A4" s="70" t="s">
        <v>4</v>
      </c>
      <c r="B4" s="70"/>
      <c r="C4" s="70"/>
      <c r="D4" s="70"/>
    </row>
    <row r="5" ht="60" customHeight="1" spans="1:4">
      <c r="A5" s="70" t="s">
        <v>5</v>
      </c>
      <c r="B5" s="70"/>
      <c r="C5" s="70"/>
      <c r="D5" s="70"/>
    </row>
    <row r="6" ht="92.25" customHeight="1" spans="1:4">
      <c r="A6" s="70" t="s">
        <v>6</v>
      </c>
      <c r="B6" s="70"/>
      <c r="C6" s="70"/>
      <c r="D6" s="70"/>
    </row>
    <row r="7" ht="65.25" customHeight="1" spans="1:4">
      <c r="A7" s="70" t="s">
        <v>7</v>
      </c>
      <c r="B7" s="70"/>
      <c r="C7" s="70"/>
      <c r="D7" s="70"/>
    </row>
    <row r="8" ht="65.25" customHeight="1" spans="1:4">
      <c r="A8" s="70" t="s">
        <v>8</v>
      </c>
      <c r="B8" s="70"/>
      <c r="C8" s="70"/>
      <c r="D8" s="70"/>
    </row>
    <row r="9" ht="69.75" customHeight="1" spans="1:4">
      <c r="A9" s="70" t="s">
        <v>9</v>
      </c>
      <c r="B9" s="70"/>
      <c r="C9" s="70"/>
      <c r="D9" s="70"/>
    </row>
    <row r="10" ht="69.75" customHeight="1" spans="1:4">
      <c r="A10" s="70" t="s">
        <v>10</v>
      </c>
      <c r="B10" s="70"/>
      <c r="C10" s="70"/>
      <c r="D10" s="70"/>
    </row>
    <row r="11" ht="48.75" customHeight="1" spans="1:4">
      <c r="A11" s="70" t="s">
        <v>11</v>
      </c>
      <c r="B11" s="70"/>
      <c r="C11" s="70"/>
      <c r="D11" s="70"/>
    </row>
    <row r="12" ht="69.75" customHeight="1" spans="1:4">
      <c r="A12" s="70" t="s">
        <v>12</v>
      </c>
      <c r="B12" s="70"/>
      <c r="C12" s="70"/>
      <c r="D12" s="70"/>
    </row>
    <row r="13" ht="21.75" customHeight="1"/>
    <row r="27" ht="27.75" customHeight="1"/>
  </sheetData>
  <sheetProtection selectLockedCells="1" selectUnlockedCells="1"/>
  <mergeCells count="11">
    <mergeCell ref="B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</mergeCells>
  <hyperlinks>
    <hyperlink ref="A4" location="КОМПРЕССОРА!A1" display="Компрессора TerraFrigo и QP"/>
    <hyperlink ref="A5" location="Автоматика!A1" display="Автоматика "/>
    <hyperlink ref="A6" location="Вентиляторы!A1" display="Вентиляторы"/>
    <hyperlink ref="A7" location="'Фитинги, сростки, соединители'!A1" display="Фитинги, сростки, соединители"/>
    <hyperlink ref="A8" location="'Испарители и конденсаторы'!A1" display="Испарители и конденсаторы"/>
    <hyperlink ref="A9" location="'Шланги и хомуты'!A1" display="Шланги, хомуты"/>
    <hyperlink ref="A10" location="'Контакты, реле, колодки'!A1" display="Контакты, реле, колодки"/>
    <hyperlink ref="A11" location="'Ремни и кронштейны'!A1" display="Ремни и кронштейны"/>
    <hyperlink ref="A12" location="'ЖГУТЫ И БЛОКИ УПР TF'!A1" display="Жгуты и блоки управления TF"/>
  </hyperlinks>
  <pageMargins left="0.75" right="0.75" top="1" bottom="1" header="0.511811023622047" footer="0.511811023622047"/>
  <pageSetup paperSize="9" scale="84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3"/>
  <sheetViews>
    <sheetView zoomScaleSheetLayoutView="60" topLeftCell="A40" workbookViewId="0">
      <selection activeCell="A1" sqref="A1:C8"/>
    </sheetView>
  </sheetViews>
  <sheetFormatPr defaultColWidth="9.14285714285714" defaultRowHeight="10.2" outlineLevelCol="4"/>
  <cols>
    <col min="1" max="1" width="19.5" customWidth="1"/>
    <col min="2" max="2" width="20.6666666666667" customWidth="1"/>
    <col min="3" max="3" width="60.6666666666667" customWidth="1"/>
    <col min="4" max="4" width="13.6666666666667" customWidth="1"/>
    <col min="5" max="5" width="13.1666666666667" customWidth="1"/>
  </cols>
  <sheetData>
    <row r="1" ht="11.25" customHeight="1" spans="1:5">
      <c r="A1" s="3" t="s">
        <v>0</v>
      </c>
      <c r="B1" s="3"/>
      <c r="C1" s="3"/>
      <c r="D1" s="17"/>
      <c r="E1" s="17"/>
    </row>
    <row r="2" spans="1:5">
      <c r="A2" s="3"/>
      <c r="B2" s="3"/>
      <c r="C2" s="3"/>
      <c r="D2" s="18"/>
      <c r="E2" s="18"/>
    </row>
    <row r="3" spans="1:5">
      <c r="A3" s="3"/>
      <c r="B3" s="3"/>
      <c r="C3" s="3"/>
      <c r="D3" s="18"/>
      <c r="E3" s="18"/>
    </row>
    <row r="4" spans="1:5">
      <c r="A4" s="3"/>
      <c r="B4" s="3"/>
      <c r="C4" s="3"/>
      <c r="D4" s="18"/>
      <c r="E4" s="18"/>
    </row>
    <row r="5" spans="1:5">
      <c r="A5" s="3"/>
      <c r="B5" s="3"/>
      <c r="C5" s="3"/>
      <c r="D5" s="18"/>
      <c r="E5" s="18"/>
    </row>
    <row r="6" spans="1:5">
      <c r="A6" s="3"/>
      <c r="B6" s="3"/>
      <c r="C6" s="3"/>
      <c r="D6" s="18"/>
      <c r="E6" s="18"/>
    </row>
    <row r="7" spans="1:5">
      <c r="A7" s="3"/>
      <c r="B7" s="3"/>
      <c r="C7" s="3"/>
      <c r="D7" s="18"/>
      <c r="E7" s="18"/>
    </row>
    <row r="8" ht="24" spans="1:5">
      <c r="A8" s="3"/>
      <c r="B8" s="3"/>
      <c r="C8" s="3"/>
      <c r="D8" s="19" t="s">
        <v>13</v>
      </c>
      <c r="E8" s="19">
        <f>'Прайс комплектующие'!D2</f>
        <v>11.6</v>
      </c>
    </row>
    <row r="10" ht="31.15" customHeight="1" spans="1:5">
      <c r="A10" s="26" t="s">
        <v>14</v>
      </c>
      <c r="B10" s="26"/>
      <c r="C10" s="26"/>
      <c r="D10" s="26"/>
      <c r="E10" s="26"/>
    </row>
    <row r="11" ht="20.4" spans="1:5">
      <c r="A11" s="47"/>
      <c r="B11" s="48" t="s">
        <v>15</v>
      </c>
      <c r="C11" s="21" t="s">
        <v>16</v>
      </c>
      <c r="D11" s="28" t="s">
        <v>17</v>
      </c>
      <c r="E11" s="28" t="s">
        <v>18</v>
      </c>
    </row>
    <row r="12" ht="15.6" customHeight="1" spans="1:5">
      <c r="A12" s="50"/>
      <c r="B12" s="8" t="s">
        <v>19</v>
      </c>
      <c r="C12" s="8" t="s">
        <v>20</v>
      </c>
      <c r="D12" s="8"/>
      <c r="E12" s="8"/>
    </row>
    <row r="13" ht="27.6" spans="1:5">
      <c r="A13" s="50"/>
      <c r="B13" s="13" t="s">
        <v>21</v>
      </c>
      <c r="C13" s="23" t="s">
        <v>22</v>
      </c>
      <c r="D13" s="51">
        <v>3</v>
      </c>
      <c r="E13" s="40">
        <v>7000</v>
      </c>
    </row>
    <row r="14" ht="27.6" spans="1:5">
      <c r="A14" s="50"/>
      <c r="B14" s="13" t="s">
        <v>23</v>
      </c>
      <c r="C14" s="23" t="s">
        <v>24</v>
      </c>
      <c r="D14" s="51">
        <v>2</v>
      </c>
      <c r="E14" s="40">
        <v>7000</v>
      </c>
    </row>
    <row r="15" ht="13.8" spans="1:5">
      <c r="A15" s="50"/>
      <c r="B15" s="13" t="s">
        <v>25</v>
      </c>
      <c r="C15" s="23" t="s">
        <v>26</v>
      </c>
      <c r="D15" s="44">
        <v>134</v>
      </c>
      <c r="E15" s="40">
        <v>7900</v>
      </c>
    </row>
    <row r="16" ht="27.6" spans="1:5">
      <c r="A16" s="50"/>
      <c r="B16" s="13" t="s">
        <v>27</v>
      </c>
      <c r="C16" s="23" t="s">
        <v>28</v>
      </c>
      <c r="D16" s="52">
        <v>3</v>
      </c>
      <c r="E16" s="49">
        <v>7000</v>
      </c>
    </row>
    <row r="17" ht="74.25" customHeight="1" spans="1:5">
      <c r="A17" s="29"/>
      <c r="B17" s="13" t="s">
        <v>29</v>
      </c>
      <c r="C17" s="23" t="s">
        <v>30</v>
      </c>
      <c r="D17" s="52">
        <v>4</v>
      </c>
      <c r="E17" s="49">
        <v>11000</v>
      </c>
    </row>
    <row r="18" ht="33" customHeight="1" spans="1:5">
      <c r="A18" s="53"/>
      <c r="B18" s="54"/>
      <c r="C18" s="55"/>
      <c r="D18" s="56"/>
      <c r="E18" s="57"/>
    </row>
    <row r="19" ht="30.75" customHeight="1" spans="1:5">
      <c r="A19" s="58" t="s">
        <v>31</v>
      </c>
      <c r="B19" s="58"/>
      <c r="C19" s="58"/>
      <c r="D19" s="58"/>
      <c r="E19" s="58"/>
    </row>
    <row r="20" ht="50.25" customHeight="1" spans="1:5">
      <c r="A20" s="59"/>
      <c r="B20" s="60" t="s">
        <v>15</v>
      </c>
      <c r="C20" s="60" t="s">
        <v>16</v>
      </c>
      <c r="D20" s="60" t="s">
        <v>32</v>
      </c>
      <c r="E20" s="60" t="s">
        <v>33</v>
      </c>
    </row>
    <row r="21" ht="24" spans="1:5">
      <c r="A21" s="59"/>
      <c r="B21" s="13" t="s">
        <v>34</v>
      </c>
      <c r="C21" s="23" t="s">
        <v>35</v>
      </c>
      <c r="D21" s="61">
        <v>606.666666666667</v>
      </c>
      <c r="E21" s="39">
        <f t="shared" ref="E21:E42" si="0">D21*$E$8</f>
        <v>7037.33333333333</v>
      </c>
    </row>
    <row r="22" ht="13.8" spans="1:5">
      <c r="A22" s="59"/>
      <c r="B22" s="13" t="s">
        <v>36</v>
      </c>
      <c r="C22" s="23" t="s">
        <v>37</v>
      </c>
      <c r="D22" s="61">
        <v>606.666666666667</v>
      </c>
      <c r="E22" s="39">
        <f t="shared" si="0"/>
        <v>7037.33333333333</v>
      </c>
    </row>
    <row r="23" ht="24" spans="1:5">
      <c r="A23" s="59"/>
      <c r="B23" s="13" t="s">
        <v>38</v>
      </c>
      <c r="C23" s="23" t="s">
        <v>39</v>
      </c>
      <c r="D23" s="61">
        <v>679.166666666667</v>
      </c>
      <c r="E23" s="39">
        <f t="shared" si="0"/>
        <v>7878.33333333333</v>
      </c>
    </row>
    <row r="24" ht="24" spans="1:5">
      <c r="A24" s="59"/>
      <c r="B24" s="13" t="s">
        <v>40</v>
      </c>
      <c r="C24" s="23" t="s">
        <v>41</v>
      </c>
      <c r="D24" s="61">
        <v>679.166666666667</v>
      </c>
      <c r="E24" s="39">
        <f t="shared" si="0"/>
        <v>7878.33333333333</v>
      </c>
    </row>
    <row r="25" ht="25.8" spans="1:5">
      <c r="A25" s="59"/>
      <c r="B25" s="13" t="s">
        <v>42</v>
      </c>
      <c r="C25" s="23" t="s">
        <v>43</v>
      </c>
      <c r="D25" s="61">
        <v>679.166666666667</v>
      </c>
      <c r="E25" s="39">
        <f t="shared" si="0"/>
        <v>7878.33333333333</v>
      </c>
    </row>
    <row r="26" ht="24" spans="1:5">
      <c r="A26" s="59"/>
      <c r="B26" s="13" t="s">
        <v>44</v>
      </c>
      <c r="C26" s="23" t="s">
        <v>45</v>
      </c>
      <c r="D26" s="61">
        <v>679.166666666667</v>
      </c>
      <c r="E26" s="39">
        <f t="shared" si="0"/>
        <v>7878.33333333333</v>
      </c>
    </row>
    <row r="27" ht="25.8" spans="1:5">
      <c r="A27" s="59"/>
      <c r="B27" s="13" t="s">
        <v>46</v>
      </c>
      <c r="C27" s="23" t="s">
        <v>47</v>
      </c>
      <c r="D27" s="61">
        <v>679.166666666667</v>
      </c>
      <c r="E27" s="39">
        <f t="shared" si="0"/>
        <v>7878.33333333333</v>
      </c>
    </row>
    <row r="28" ht="25.8" spans="1:5">
      <c r="A28" s="59"/>
      <c r="B28" s="13" t="s">
        <v>48</v>
      </c>
      <c r="C28" s="23" t="s">
        <v>49</v>
      </c>
      <c r="D28" s="61">
        <v>679.166666666667</v>
      </c>
      <c r="E28" s="39">
        <f t="shared" si="0"/>
        <v>7878.33333333333</v>
      </c>
    </row>
    <row r="29" ht="24" spans="1:5">
      <c r="A29" s="59"/>
      <c r="B29" s="13" t="s">
        <v>50</v>
      </c>
      <c r="C29" s="23" t="s">
        <v>51</v>
      </c>
      <c r="D29" s="61">
        <v>679.166666666667</v>
      </c>
      <c r="E29" s="39">
        <f t="shared" si="0"/>
        <v>7878.33333333333</v>
      </c>
    </row>
    <row r="30" ht="24" spans="1:5">
      <c r="A30" s="59"/>
      <c r="B30" s="13" t="s">
        <v>52</v>
      </c>
      <c r="C30" s="23" t="s">
        <v>53</v>
      </c>
      <c r="D30" s="61">
        <v>679.166666666667</v>
      </c>
      <c r="E30" s="39">
        <f t="shared" si="0"/>
        <v>7878.33333333333</v>
      </c>
    </row>
    <row r="31" ht="24" spans="1:5">
      <c r="A31" s="59"/>
      <c r="B31" s="13" t="s">
        <v>54</v>
      </c>
      <c r="C31" s="23" t="s">
        <v>55</v>
      </c>
      <c r="D31" s="62">
        <v>799.166666666667</v>
      </c>
      <c r="E31" s="39">
        <f t="shared" si="0"/>
        <v>9270.33333333333</v>
      </c>
    </row>
    <row r="32" ht="25.8" spans="1:5">
      <c r="A32" s="59"/>
      <c r="B32" s="13" t="s">
        <v>56</v>
      </c>
      <c r="C32" s="23" t="s">
        <v>57</v>
      </c>
      <c r="D32" s="62">
        <v>799.166666666667</v>
      </c>
      <c r="E32" s="39">
        <f t="shared" si="0"/>
        <v>9270.33333333333</v>
      </c>
    </row>
    <row r="33" ht="24" spans="1:5">
      <c r="A33" s="59"/>
      <c r="B33" s="13" t="s">
        <v>58</v>
      </c>
      <c r="C33" s="23" t="s">
        <v>59</v>
      </c>
      <c r="D33" s="62">
        <v>799.166666666667</v>
      </c>
      <c r="E33" s="39">
        <f t="shared" si="0"/>
        <v>9270.33333333333</v>
      </c>
    </row>
    <row r="34" ht="25.8" spans="1:5">
      <c r="A34" s="59"/>
      <c r="B34" s="13" t="s">
        <v>60</v>
      </c>
      <c r="C34" s="23" t="s">
        <v>61</v>
      </c>
      <c r="D34" s="62">
        <v>799.166666666667</v>
      </c>
      <c r="E34" s="39">
        <f t="shared" si="0"/>
        <v>9270.33333333333</v>
      </c>
    </row>
    <row r="35" ht="24" spans="1:5">
      <c r="A35" s="59"/>
      <c r="B35" s="13" t="s">
        <v>62</v>
      </c>
      <c r="C35" s="23" t="s">
        <v>63</v>
      </c>
      <c r="D35" s="62">
        <v>799.166666666667</v>
      </c>
      <c r="E35" s="39">
        <f t="shared" si="0"/>
        <v>9270.33333333333</v>
      </c>
    </row>
    <row r="36" ht="25.8" spans="1:5">
      <c r="A36" s="59"/>
      <c r="B36" s="13" t="s">
        <v>64</v>
      </c>
      <c r="C36" s="23" t="s">
        <v>65</v>
      </c>
      <c r="D36" s="62">
        <v>799.166666666667</v>
      </c>
      <c r="E36" s="39">
        <f t="shared" si="0"/>
        <v>9270.33333333333</v>
      </c>
    </row>
    <row r="37" ht="25.8" spans="1:5">
      <c r="A37" s="59"/>
      <c r="B37" s="13" t="s">
        <v>66</v>
      </c>
      <c r="C37" s="23" t="s">
        <v>67</v>
      </c>
      <c r="D37" s="62">
        <v>799.166666666667</v>
      </c>
      <c r="E37" s="39">
        <f t="shared" si="0"/>
        <v>9270.33333333333</v>
      </c>
    </row>
    <row r="38" ht="25.8" spans="1:5">
      <c r="A38" s="59"/>
      <c r="B38" s="13" t="s">
        <v>68</v>
      </c>
      <c r="C38" s="23" t="s">
        <v>69</v>
      </c>
      <c r="D38" s="62">
        <v>799.166666666667</v>
      </c>
      <c r="E38" s="39">
        <f t="shared" si="0"/>
        <v>9270.33333333333</v>
      </c>
    </row>
    <row r="39" ht="24" spans="1:5">
      <c r="A39" s="59"/>
      <c r="B39" s="13" t="s">
        <v>70</v>
      </c>
      <c r="C39" s="23" t="s">
        <v>71</v>
      </c>
      <c r="D39" s="62">
        <v>799.166666666667</v>
      </c>
      <c r="E39" s="39">
        <f t="shared" si="0"/>
        <v>9270.33333333333</v>
      </c>
    </row>
    <row r="40" ht="25.8" spans="1:5">
      <c r="A40" s="59"/>
      <c r="B40" s="13" t="s">
        <v>72</v>
      </c>
      <c r="C40" s="23" t="s">
        <v>73</v>
      </c>
      <c r="D40" s="62">
        <v>799.166666666667</v>
      </c>
      <c r="E40" s="39">
        <f t="shared" si="0"/>
        <v>9270.33333333333</v>
      </c>
    </row>
    <row r="41" ht="24" spans="1:5">
      <c r="A41" s="59"/>
      <c r="B41" s="13" t="s">
        <v>74</v>
      </c>
      <c r="C41" s="23" t="s">
        <v>75</v>
      </c>
      <c r="D41" s="62">
        <v>799.166666666667</v>
      </c>
      <c r="E41" s="39">
        <f t="shared" si="0"/>
        <v>9270.33333333333</v>
      </c>
    </row>
    <row r="42" ht="24" spans="1:5">
      <c r="A42" s="59"/>
      <c r="B42" s="13" t="s">
        <v>76</v>
      </c>
      <c r="C42" s="23" t="s">
        <v>77</v>
      </c>
      <c r="D42" s="62">
        <v>799.166666666667</v>
      </c>
      <c r="E42" s="39">
        <f t="shared" si="0"/>
        <v>9270.33333333333</v>
      </c>
    </row>
    <row r="43" ht="40.9" customHeight="1" spans="1:5">
      <c r="A43" s="8" t="s">
        <v>78</v>
      </c>
      <c r="B43" s="8"/>
      <c r="C43" s="8"/>
      <c r="D43" s="8"/>
      <c r="E43" s="21" t="s">
        <v>33</v>
      </c>
    </row>
    <row r="44" ht="27.6" spans="1:5">
      <c r="A44" s="38"/>
      <c r="B44" s="13" t="s">
        <v>79</v>
      </c>
      <c r="C44" s="23" t="s">
        <v>80</v>
      </c>
      <c r="D44" s="61">
        <v>1366.66666666667</v>
      </c>
      <c r="E44" s="39">
        <f t="shared" ref="E44:E55" si="1">D44*$E$8</f>
        <v>15853.3333333333</v>
      </c>
    </row>
    <row r="45" ht="25.8" spans="1:5">
      <c r="A45" s="38"/>
      <c r="B45" s="13" t="s">
        <v>81</v>
      </c>
      <c r="C45" s="23" t="s">
        <v>82</v>
      </c>
      <c r="D45" s="61">
        <v>1366.66666666667</v>
      </c>
      <c r="E45" s="39">
        <f t="shared" si="1"/>
        <v>15853.3333333333</v>
      </c>
    </row>
    <row r="46" ht="25.8" spans="1:5">
      <c r="A46" s="38"/>
      <c r="B46" s="13" t="s">
        <v>83</v>
      </c>
      <c r="C46" s="23" t="s">
        <v>84</v>
      </c>
      <c r="D46" s="61">
        <v>1366.66666666667</v>
      </c>
      <c r="E46" s="39">
        <f t="shared" si="1"/>
        <v>15853.3333333333</v>
      </c>
    </row>
    <row r="47" ht="25.8" spans="1:5">
      <c r="A47" s="38"/>
      <c r="B47" s="13" t="s">
        <v>85</v>
      </c>
      <c r="C47" s="23" t="s">
        <v>86</v>
      </c>
      <c r="D47" s="61">
        <v>1366.66666666667</v>
      </c>
      <c r="E47" s="39">
        <f t="shared" si="1"/>
        <v>15853.3333333333</v>
      </c>
    </row>
    <row r="48" ht="27.6" spans="1:5">
      <c r="A48" s="38"/>
      <c r="B48" s="13" t="s">
        <v>87</v>
      </c>
      <c r="C48" s="23" t="s">
        <v>88</v>
      </c>
      <c r="D48" s="61">
        <v>1366.66666666667</v>
      </c>
      <c r="E48" s="39">
        <f t="shared" si="1"/>
        <v>15853.3333333333</v>
      </c>
    </row>
    <row r="49" ht="25.8" spans="1:5">
      <c r="A49" s="38"/>
      <c r="B49" s="13" t="s">
        <v>89</v>
      </c>
      <c r="C49" s="23" t="s">
        <v>90</v>
      </c>
      <c r="D49" s="61">
        <v>1366.66666666667</v>
      </c>
      <c r="E49" s="39">
        <f t="shared" si="1"/>
        <v>15853.3333333333</v>
      </c>
    </row>
    <row r="50" ht="25.8" spans="1:5">
      <c r="A50" s="38"/>
      <c r="B50" s="13" t="s">
        <v>91</v>
      </c>
      <c r="C50" s="23" t="s">
        <v>92</v>
      </c>
      <c r="D50" s="62">
        <v>1882.5</v>
      </c>
      <c r="E50" s="39">
        <f t="shared" si="1"/>
        <v>21837</v>
      </c>
    </row>
    <row r="51" ht="25.8" spans="1:5">
      <c r="A51" s="38"/>
      <c r="B51" s="13" t="s">
        <v>93</v>
      </c>
      <c r="C51" s="23" t="s">
        <v>94</v>
      </c>
      <c r="D51" s="62">
        <v>1882.5</v>
      </c>
      <c r="E51" s="39">
        <f t="shared" si="1"/>
        <v>21837</v>
      </c>
    </row>
    <row r="52" ht="13.8" spans="1:5">
      <c r="A52" s="38"/>
      <c r="B52" s="13" t="s">
        <v>95</v>
      </c>
      <c r="C52" s="23" t="s">
        <v>96</v>
      </c>
      <c r="D52" s="62">
        <v>1882.5</v>
      </c>
      <c r="E52" s="39">
        <f t="shared" si="1"/>
        <v>21837</v>
      </c>
    </row>
    <row r="53" ht="27.6" spans="1:5">
      <c r="A53" s="38"/>
      <c r="B53" s="13" t="s">
        <v>97</v>
      </c>
      <c r="C53" s="23" t="s">
        <v>98</v>
      </c>
      <c r="D53" s="62">
        <v>1882.5</v>
      </c>
      <c r="E53" s="39">
        <f t="shared" si="1"/>
        <v>21837</v>
      </c>
    </row>
    <row r="54" ht="27.6" spans="1:5">
      <c r="A54" s="38"/>
      <c r="B54" s="13" t="s">
        <v>99</v>
      </c>
      <c r="C54" s="23" t="s">
        <v>100</v>
      </c>
      <c r="D54" s="62">
        <v>1882.5</v>
      </c>
      <c r="E54" s="39">
        <f t="shared" si="1"/>
        <v>21837</v>
      </c>
    </row>
    <row r="55" ht="27.6" spans="1:5">
      <c r="A55" s="38"/>
      <c r="B55" s="13" t="s">
        <v>101</v>
      </c>
      <c r="C55" s="23" t="s">
        <v>102</v>
      </c>
      <c r="D55" s="61">
        <v>133.474576271186</v>
      </c>
      <c r="E55" s="39">
        <f t="shared" si="1"/>
        <v>1548.30508474576</v>
      </c>
    </row>
    <row r="63" ht="73.5" customHeight="1"/>
  </sheetData>
  <sheetProtection selectLockedCells="1" selectUnlockedCells="1"/>
  <mergeCells count="8">
    <mergeCell ref="A10:E10"/>
    <mergeCell ref="B12:E12"/>
    <mergeCell ref="A19:E19"/>
    <mergeCell ref="A43:D43"/>
    <mergeCell ref="A12:A16"/>
    <mergeCell ref="A20:A42"/>
    <mergeCell ref="A44:A55"/>
    <mergeCell ref="A1:C8"/>
  </mergeCells>
  <pageMargins left="0.708661417322835" right="0.708661417322835" top="0.748031496062992" bottom="0.748031496062992" header="0.511811023622047" footer="0.511811023622047"/>
  <pageSetup paperSize="9" scale="86" fitToHeight="2" orientation="portrait" horizontalDpi="600" verticalDpi="6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1"/>
  <sheetViews>
    <sheetView zoomScaleSheetLayoutView="60" topLeftCell="A8" workbookViewId="0">
      <selection activeCell="C32" sqref="C32"/>
    </sheetView>
  </sheetViews>
  <sheetFormatPr defaultColWidth="9.14285714285714" defaultRowHeight="10.2" outlineLevelCol="4"/>
  <cols>
    <col min="1" max="1" width="19.5" customWidth="1"/>
    <col min="2" max="2" width="20.6666666666667" customWidth="1"/>
    <col min="3" max="3" width="60.6666666666667" customWidth="1"/>
    <col min="4" max="4" width="13.6666666666667" customWidth="1"/>
    <col min="5" max="5" width="13.1666666666667" customWidth="1"/>
  </cols>
  <sheetData>
    <row r="1" ht="10.15" customHeight="1" spans="1:5">
      <c r="A1" s="3" t="s">
        <v>0</v>
      </c>
      <c r="B1" s="3"/>
      <c r="C1" s="3"/>
      <c r="D1" s="17"/>
      <c r="E1" s="17"/>
    </row>
    <row r="2" spans="1:5">
      <c r="A2" s="3"/>
      <c r="B2" s="3"/>
      <c r="C2" s="3"/>
      <c r="D2" s="18"/>
      <c r="E2" s="18"/>
    </row>
    <row r="3" spans="1:5">
      <c r="A3" s="3"/>
      <c r="B3" s="3"/>
      <c r="C3" s="3"/>
      <c r="D3" s="18"/>
      <c r="E3" s="18"/>
    </row>
    <row r="4" spans="1:5">
      <c r="A4" s="3"/>
      <c r="B4" s="3"/>
      <c r="C4" s="3"/>
      <c r="D4" s="18"/>
      <c r="E4" s="18"/>
    </row>
    <row r="5" spans="1:5">
      <c r="A5" s="3"/>
      <c r="B5" s="3"/>
      <c r="C5" s="3"/>
      <c r="D5" s="18"/>
      <c r="E5" s="18"/>
    </row>
    <row r="6" spans="1:5">
      <c r="A6" s="3"/>
      <c r="B6" s="3"/>
      <c r="C6" s="3"/>
      <c r="D6" s="18"/>
      <c r="E6" s="18"/>
    </row>
    <row r="7" spans="1:5">
      <c r="A7" s="3"/>
      <c r="B7" s="3"/>
      <c r="C7" s="3"/>
      <c r="D7" s="18"/>
      <c r="E7" s="18"/>
    </row>
    <row r="8" ht="24" spans="1:5">
      <c r="A8" s="3"/>
      <c r="B8" s="3"/>
      <c r="C8" s="3"/>
      <c r="D8" s="19" t="s">
        <v>13</v>
      </c>
      <c r="E8" s="19">
        <f>'Прайс комплектующие'!D2</f>
        <v>11.6</v>
      </c>
    </row>
    <row r="10" ht="37.5" customHeight="1" spans="1:5">
      <c r="A10" s="20" t="s">
        <v>103</v>
      </c>
      <c r="B10" s="20"/>
      <c r="C10" s="20"/>
      <c r="D10" s="20"/>
      <c r="E10" s="20"/>
    </row>
    <row r="11" ht="40.8" spans="1:5">
      <c r="A11" s="38"/>
      <c r="B11" s="21" t="s">
        <v>15</v>
      </c>
      <c r="C11" s="21" t="s">
        <v>16</v>
      </c>
      <c r="D11" s="21" t="s">
        <v>32</v>
      </c>
      <c r="E11" s="21" t="s">
        <v>33</v>
      </c>
    </row>
    <row r="12" ht="13.8" spans="1:5">
      <c r="A12" s="38"/>
      <c r="B12" s="13" t="s">
        <v>104</v>
      </c>
      <c r="C12" s="23" t="s">
        <v>105</v>
      </c>
      <c r="D12" s="32">
        <v>161.271186440678</v>
      </c>
      <c r="E12" s="37">
        <f t="shared" ref="E12:E45" si="0">D12*$E$8</f>
        <v>1870.74576271186</v>
      </c>
    </row>
    <row r="13" ht="13.8" spans="1:5">
      <c r="A13" s="38"/>
      <c r="B13" s="13" t="s">
        <v>106</v>
      </c>
      <c r="C13" s="23" t="s">
        <v>107</v>
      </c>
      <c r="D13" s="32">
        <v>133.333333333333</v>
      </c>
      <c r="E13" s="37">
        <f t="shared" si="0"/>
        <v>1546.66666666667</v>
      </c>
    </row>
    <row r="14" ht="13.8" spans="1:5">
      <c r="A14" s="38"/>
      <c r="B14" s="13" t="s">
        <v>108</v>
      </c>
      <c r="C14" s="23" t="s">
        <v>109</v>
      </c>
      <c r="D14" s="32">
        <v>45.8333333333333</v>
      </c>
      <c r="E14" s="37">
        <f t="shared" si="0"/>
        <v>531.666666666667</v>
      </c>
    </row>
    <row r="15" ht="13.8" spans="1:5">
      <c r="A15" s="38"/>
      <c r="B15" s="13" t="s">
        <v>110</v>
      </c>
      <c r="C15" s="23" t="s">
        <v>111</v>
      </c>
      <c r="D15" s="32">
        <v>45.8333333333333</v>
      </c>
      <c r="E15" s="37">
        <f t="shared" si="0"/>
        <v>531.666666666667</v>
      </c>
    </row>
    <row r="16" ht="13.8" spans="1:5">
      <c r="A16" s="38"/>
      <c r="B16" s="13" t="s">
        <v>112</v>
      </c>
      <c r="C16" s="23" t="s">
        <v>113</v>
      </c>
      <c r="D16" s="32">
        <v>40.8333333333333</v>
      </c>
      <c r="E16" s="37">
        <f t="shared" si="0"/>
        <v>473.666666666667</v>
      </c>
    </row>
    <row r="17" ht="13.8" spans="1:5">
      <c r="A17" s="38"/>
      <c r="B17" s="13" t="s">
        <v>114</v>
      </c>
      <c r="C17" s="23" t="s">
        <v>115</v>
      </c>
      <c r="D17" s="32">
        <v>40.8333333333333</v>
      </c>
      <c r="E17" s="37">
        <f t="shared" si="0"/>
        <v>473.666666666667</v>
      </c>
    </row>
    <row r="18" ht="13.8" spans="1:5">
      <c r="A18" s="38"/>
      <c r="B18" s="13" t="s">
        <v>116</v>
      </c>
      <c r="C18" s="23" t="s">
        <v>117</v>
      </c>
      <c r="D18" s="32">
        <v>40.8333333333333</v>
      </c>
      <c r="E18" s="37">
        <f t="shared" si="0"/>
        <v>473.666666666667</v>
      </c>
    </row>
    <row r="19" ht="13.8" spans="1:5">
      <c r="A19" s="38"/>
      <c r="B19" s="13" t="s">
        <v>118</v>
      </c>
      <c r="C19" s="23" t="s">
        <v>119</v>
      </c>
      <c r="D19" s="32">
        <v>41.6666666666667</v>
      </c>
      <c r="E19" s="37">
        <f t="shared" si="0"/>
        <v>483.333333333333</v>
      </c>
    </row>
    <row r="20" ht="13.8" spans="1:5">
      <c r="A20" s="38"/>
      <c r="B20" s="13" t="s">
        <v>120</v>
      </c>
      <c r="C20" s="23" t="s">
        <v>121</v>
      </c>
      <c r="D20" s="32">
        <v>41.6666666666667</v>
      </c>
      <c r="E20" s="37">
        <f t="shared" si="0"/>
        <v>483.333333333333</v>
      </c>
    </row>
    <row r="21" ht="13.8" spans="1:5">
      <c r="A21" s="38"/>
      <c r="B21" s="13" t="s">
        <v>122</v>
      </c>
      <c r="C21" s="23" t="s">
        <v>123</v>
      </c>
      <c r="D21" s="32">
        <v>25.8333333333333</v>
      </c>
      <c r="E21" s="37">
        <f t="shared" si="0"/>
        <v>299.666666666667</v>
      </c>
    </row>
    <row r="22" ht="13.8" spans="1:5">
      <c r="A22" s="38"/>
      <c r="B22" s="13" t="s">
        <v>124</v>
      </c>
      <c r="C22" s="23" t="s">
        <v>125</v>
      </c>
      <c r="D22" s="24">
        <v>13.3333333333333</v>
      </c>
      <c r="E22" s="37">
        <f t="shared" si="0"/>
        <v>154.666666666667</v>
      </c>
    </row>
    <row r="23" ht="31.5" customHeight="1" spans="1:5">
      <c r="A23" s="38"/>
      <c r="B23" s="46" t="s">
        <v>126</v>
      </c>
      <c r="C23" s="23" t="s">
        <v>127</v>
      </c>
      <c r="D23" s="32">
        <v>63.25</v>
      </c>
      <c r="E23" s="37">
        <f t="shared" si="0"/>
        <v>733.7</v>
      </c>
    </row>
    <row r="24" ht="13.8" spans="1:5">
      <c r="A24" s="38"/>
      <c r="B24" s="13" t="s">
        <v>128</v>
      </c>
      <c r="C24" s="23" t="s">
        <v>129</v>
      </c>
      <c r="D24" s="32">
        <v>85.8333333333333</v>
      </c>
      <c r="E24" s="37">
        <f t="shared" si="0"/>
        <v>995.666666666667</v>
      </c>
    </row>
    <row r="25" ht="13.8" spans="1:5">
      <c r="A25" s="38"/>
      <c r="B25" s="13" t="s">
        <v>130</v>
      </c>
      <c r="C25" s="23" t="s">
        <v>131</v>
      </c>
      <c r="D25" s="32">
        <v>149.166666666667</v>
      </c>
      <c r="E25" s="37">
        <f t="shared" si="0"/>
        <v>1730.33333333333</v>
      </c>
    </row>
    <row r="26" ht="13.8" spans="1:5">
      <c r="A26" s="38"/>
      <c r="B26" s="13" t="s">
        <v>132</v>
      </c>
      <c r="C26" s="23" t="s">
        <v>133</v>
      </c>
      <c r="D26" s="32">
        <v>131.666666666667</v>
      </c>
      <c r="E26" s="37">
        <f t="shared" si="0"/>
        <v>1527.33333333333</v>
      </c>
    </row>
    <row r="27" ht="27.6" spans="1:5">
      <c r="A27" s="38"/>
      <c r="B27" s="13" t="s">
        <v>134</v>
      </c>
      <c r="C27" s="23" t="s">
        <v>135</v>
      </c>
      <c r="D27" s="32">
        <v>128.333333333333</v>
      </c>
      <c r="E27" s="37">
        <f t="shared" si="0"/>
        <v>1488.66666666667</v>
      </c>
    </row>
    <row r="28" ht="27.6" spans="1:5">
      <c r="A28" s="38"/>
      <c r="B28" s="13" t="s">
        <v>136</v>
      </c>
      <c r="C28" s="23" t="s">
        <v>137</v>
      </c>
      <c r="D28" s="32">
        <v>166.666666666667</v>
      </c>
      <c r="E28" s="37">
        <f t="shared" si="0"/>
        <v>1933.33333333333</v>
      </c>
    </row>
    <row r="29" ht="13.8" spans="1:5">
      <c r="A29" s="38"/>
      <c r="B29" s="13" t="s">
        <v>138</v>
      </c>
      <c r="C29" s="23" t="s">
        <v>139</v>
      </c>
      <c r="D29" s="32">
        <v>141.666666666667</v>
      </c>
      <c r="E29" s="37">
        <f t="shared" si="0"/>
        <v>1643.33333333333</v>
      </c>
    </row>
    <row r="30" ht="13.8" spans="1:5">
      <c r="A30" s="38"/>
      <c r="B30" s="13" t="s">
        <v>140</v>
      </c>
      <c r="C30" s="23" t="s">
        <v>141</v>
      </c>
      <c r="D30" s="32">
        <v>33.0508474576271</v>
      </c>
      <c r="E30" s="37">
        <f t="shared" si="0"/>
        <v>383.389830508475</v>
      </c>
    </row>
    <row r="31" ht="13.8" spans="1:5">
      <c r="A31" s="38"/>
      <c r="B31" s="13" t="s">
        <v>142</v>
      </c>
      <c r="C31" s="23" t="s">
        <v>143</v>
      </c>
      <c r="D31" s="32">
        <v>590.833333333333</v>
      </c>
      <c r="E31" s="37">
        <f t="shared" si="0"/>
        <v>6853.66666666667</v>
      </c>
    </row>
    <row r="32" ht="13.8" spans="1:5">
      <c r="A32" s="38"/>
      <c r="B32" s="13" t="s">
        <v>144</v>
      </c>
      <c r="C32" s="23" t="s">
        <v>145</v>
      </c>
      <c r="D32" s="32">
        <v>399.166666666667</v>
      </c>
      <c r="E32" s="37">
        <f t="shared" si="0"/>
        <v>4630.33333333333</v>
      </c>
    </row>
    <row r="33" ht="13.8" spans="1:5">
      <c r="A33" s="38"/>
      <c r="B33" s="13" t="s">
        <v>146</v>
      </c>
      <c r="C33" s="23" t="s">
        <v>147</v>
      </c>
      <c r="D33" s="32">
        <v>40.55</v>
      </c>
      <c r="E33" s="37">
        <f t="shared" si="0"/>
        <v>470.38</v>
      </c>
    </row>
    <row r="34" ht="13.8" spans="1:5">
      <c r="A34" s="38"/>
      <c r="B34" s="13" t="s">
        <v>148</v>
      </c>
      <c r="C34" s="23" t="s">
        <v>149</v>
      </c>
      <c r="D34" s="32">
        <v>40.55</v>
      </c>
      <c r="E34" s="37">
        <f t="shared" si="0"/>
        <v>470.38</v>
      </c>
    </row>
    <row r="35" ht="13.8" spans="1:5">
      <c r="A35" s="38"/>
      <c r="B35" s="13" t="s">
        <v>150</v>
      </c>
      <c r="C35" s="23" t="s">
        <v>151</v>
      </c>
      <c r="D35" s="32">
        <v>40.55</v>
      </c>
      <c r="E35" s="37">
        <f t="shared" si="0"/>
        <v>470.38</v>
      </c>
    </row>
    <row r="36" ht="13.8" spans="1:5">
      <c r="A36" s="38"/>
      <c r="B36" s="13" t="s">
        <v>152</v>
      </c>
      <c r="C36" s="23" t="s">
        <v>153</v>
      </c>
      <c r="D36" s="32">
        <v>40.55</v>
      </c>
      <c r="E36" s="37">
        <f t="shared" si="0"/>
        <v>470.38</v>
      </c>
    </row>
    <row r="37" ht="13.8" spans="1:5">
      <c r="A37" s="38"/>
      <c r="B37" s="46" t="s">
        <v>154</v>
      </c>
      <c r="C37" s="23" t="s">
        <v>155</v>
      </c>
      <c r="D37" s="32">
        <v>449.166666666667</v>
      </c>
      <c r="E37" s="37">
        <f t="shared" si="0"/>
        <v>5210.33333333333</v>
      </c>
    </row>
    <row r="38" ht="13.8" spans="1:5">
      <c r="A38" s="38"/>
      <c r="B38" s="13" t="s">
        <v>156</v>
      </c>
      <c r="C38" s="23" t="s">
        <v>157</v>
      </c>
      <c r="D38" s="32">
        <v>51.6666666666667</v>
      </c>
      <c r="E38" s="37">
        <f t="shared" si="0"/>
        <v>599.333333333333</v>
      </c>
    </row>
    <row r="39" ht="13.8" spans="1:5">
      <c r="A39" s="38"/>
      <c r="B39" s="13" t="s">
        <v>158</v>
      </c>
      <c r="C39" s="23" t="s">
        <v>159</v>
      </c>
      <c r="D39" s="32">
        <v>65.8333333333333</v>
      </c>
      <c r="E39" s="37">
        <f t="shared" si="0"/>
        <v>763.666666666667</v>
      </c>
    </row>
    <row r="40" ht="13.8" spans="1:5">
      <c r="A40" s="38"/>
      <c r="B40" s="13" t="s">
        <v>160</v>
      </c>
      <c r="C40" s="23" t="s">
        <v>161</v>
      </c>
      <c r="D40" s="32">
        <v>33.3333333333333</v>
      </c>
      <c r="E40" s="37">
        <f t="shared" si="0"/>
        <v>386.666666666667</v>
      </c>
    </row>
    <row r="41" ht="13.8" spans="1:5">
      <c r="A41" s="38"/>
      <c r="B41" s="13" t="s">
        <v>162</v>
      </c>
      <c r="C41" s="23" t="s">
        <v>163</v>
      </c>
      <c r="D41" s="32">
        <v>45.8333333333333</v>
      </c>
      <c r="E41" s="37">
        <f t="shared" si="0"/>
        <v>531.666666666667</v>
      </c>
    </row>
    <row r="42" ht="13.8" spans="1:5">
      <c r="A42" s="38"/>
      <c r="B42" s="13" t="s">
        <v>164</v>
      </c>
      <c r="C42" s="23" t="s">
        <v>165</v>
      </c>
      <c r="D42" s="32">
        <v>45.8333333333333</v>
      </c>
      <c r="E42" s="37">
        <f t="shared" si="0"/>
        <v>531.666666666667</v>
      </c>
    </row>
    <row r="43" ht="13.8" spans="1:5">
      <c r="A43" s="38"/>
      <c r="B43" s="13" t="s">
        <v>166</v>
      </c>
      <c r="C43" s="23" t="s">
        <v>167</v>
      </c>
      <c r="D43" s="32">
        <v>49.1666666666667</v>
      </c>
      <c r="E43" s="37">
        <f t="shared" si="0"/>
        <v>570.333333333333</v>
      </c>
    </row>
    <row r="44" ht="13.8" spans="1:5">
      <c r="A44" s="38"/>
      <c r="B44" s="13" t="s">
        <v>168</v>
      </c>
      <c r="C44" s="23" t="s">
        <v>169</v>
      </c>
      <c r="D44" s="32">
        <v>100.833333333333</v>
      </c>
      <c r="E44" s="37">
        <f t="shared" si="0"/>
        <v>1169.66666666667</v>
      </c>
    </row>
    <row r="45" ht="13.8" spans="1:5">
      <c r="A45" s="38"/>
      <c r="B45" s="13" t="s">
        <v>170</v>
      </c>
      <c r="C45" s="23" t="s">
        <v>171</v>
      </c>
      <c r="D45" s="32">
        <v>35.8333333333333</v>
      </c>
      <c r="E45" s="37">
        <f t="shared" si="0"/>
        <v>415.666666666667</v>
      </c>
    </row>
    <row r="47" ht="31.15" customHeight="1" spans="1:5">
      <c r="A47" s="26" t="s">
        <v>172</v>
      </c>
      <c r="B47" s="26"/>
      <c r="C47" s="26"/>
      <c r="D47" s="26"/>
      <c r="E47" s="26"/>
    </row>
    <row r="48" ht="20.4" spans="1:5">
      <c r="A48" s="47"/>
      <c r="B48" s="48" t="s">
        <v>15</v>
      </c>
      <c r="C48" s="21" t="s">
        <v>16</v>
      </c>
      <c r="D48" s="28" t="s">
        <v>17</v>
      </c>
      <c r="E48" s="28" t="s">
        <v>18</v>
      </c>
    </row>
    <row r="49" ht="15.6" customHeight="1" spans="1:5">
      <c r="A49" s="27" t="s">
        <v>103</v>
      </c>
      <c r="B49" s="27"/>
      <c r="C49" s="27"/>
      <c r="D49" s="27"/>
      <c r="E49" s="27"/>
    </row>
    <row r="50" ht="36.75" customHeight="1" spans="1:5">
      <c r="A50" s="29"/>
      <c r="B50" s="13" t="s">
        <v>173</v>
      </c>
      <c r="C50" s="23" t="s">
        <v>174</v>
      </c>
      <c r="D50" s="44">
        <v>45</v>
      </c>
      <c r="E50" s="40">
        <v>72</v>
      </c>
    </row>
    <row r="51" ht="36.75" customHeight="1" spans="1:5">
      <c r="A51" s="29"/>
      <c r="B51" s="13" t="s">
        <v>175</v>
      </c>
      <c r="C51" s="23" t="s">
        <v>176</v>
      </c>
      <c r="D51" s="44">
        <v>3</v>
      </c>
      <c r="E51" s="40">
        <v>2500</v>
      </c>
    </row>
    <row r="52" ht="36.75" customHeight="1" spans="1:5">
      <c r="A52" s="29"/>
      <c r="B52" s="13" t="s">
        <v>177</v>
      </c>
      <c r="C52" s="23" t="s">
        <v>178</v>
      </c>
      <c r="D52" s="44">
        <v>271</v>
      </c>
      <c r="E52" s="49">
        <v>21</v>
      </c>
    </row>
    <row r="53" ht="82.5" customHeight="1" spans="1:5">
      <c r="A53" s="29"/>
      <c r="B53" s="13" t="s">
        <v>179</v>
      </c>
      <c r="C53" s="23" t="s">
        <v>180</v>
      </c>
      <c r="D53" s="44">
        <v>4</v>
      </c>
      <c r="E53" s="49">
        <v>900</v>
      </c>
    </row>
    <row r="54" ht="75.75" customHeight="1" spans="1:5">
      <c r="A54" s="29"/>
      <c r="B54" s="13" t="s">
        <v>181</v>
      </c>
      <c r="C54" s="23" t="s">
        <v>182</v>
      </c>
      <c r="D54" s="44">
        <v>26</v>
      </c>
      <c r="E54" s="49">
        <v>1900</v>
      </c>
    </row>
    <row r="55" ht="36.75" customHeight="1" spans="1:5">
      <c r="A55" s="50"/>
      <c r="B55" s="13" t="s">
        <v>183</v>
      </c>
      <c r="C55" s="23" t="s">
        <v>184</v>
      </c>
      <c r="D55" s="44">
        <v>93</v>
      </c>
      <c r="E55" s="49">
        <v>360</v>
      </c>
    </row>
    <row r="56" ht="36.75" customHeight="1" spans="1:5">
      <c r="A56" s="50"/>
      <c r="B56" s="13" t="s">
        <v>185</v>
      </c>
      <c r="C56" s="23" t="s">
        <v>186</v>
      </c>
      <c r="D56" s="44">
        <v>39</v>
      </c>
      <c r="E56" s="49">
        <v>360</v>
      </c>
    </row>
    <row r="57" ht="36.75" customHeight="1" spans="1:5">
      <c r="A57" s="50"/>
      <c r="B57" s="13" t="s">
        <v>187</v>
      </c>
      <c r="C57" s="23" t="s">
        <v>188</v>
      </c>
      <c r="D57" s="44">
        <v>44</v>
      </c>
      <c r="E57" s="49">
        <v>345.858636363636</v>
      </c>
    </row>
    <row r="58" ht="36.75" customHeight="1" spans="1:5">
      <c r="A58" s="50"/>
      <c r="B58" s="13" t="s">
        <v>189</v>
      </c>
      <c r="C58" s="23" t="s">
        <v>190</v>
      </c>
      <c r="D58" s="44">
        <v>20</v>
      </c>
      <c r="E58" s="49">
        <v>360</v>
      </c>
    </row>
    <row r="59" ht="48" customHeight="1" spans="1:5">
      <c r="A59" s="29"/>
      <c r="B59" s="13" t="s">
        <v>191</v>
      </c>
      <c r="C59" s="23" t="s">
        <v>192</v>
      </c>
      <c r="D59" s="44">
        <v>10</v>
      </c>
      <c r="E59" s="49">
        <v>1000</v>
      </c>
    </row>
    <row r="60" ht="92.25" customHeight="1" spans="1:5">
      <c r="A60" s="29"/>
      <c r="B60" s="13" t="s">
        <v>193</v>
      </c>
      <c r="C60" s="23" t="s">
        <v>194</v>
      </c>
      <c r="D60" s="44">
        <v>1</v>
      </c>
      <c r="E60" s="49">
        <v>1200</v>
      </c>
    </row>
    <row r="61" ht="63" customHeight="1" spans="1:5">
      <c r="A61" s="29"/>
      <c r="B61" s="13" t="s">
        <v>195</v>
      </c>
      <c r="C61" s="23" t="s">
        <v>196</v>
      </c>
      <c r="D61" s="44">
        <v>1</v>
      </c>
      <c r="E61" s="49">
        <v>857.82</v>
      </c>
    </row>
    <row r="62" ht="103.5" customHeight="1" spans="1:5">
      <c r="A62" s="29"/>
      <c r="B62" s="13" t="s">
        <v>197</v>
      </c>
      <c r="C62" s="23" t="s">
        <v>198</v>
      </c>
      <c r="D62" s="44">
        <v>2</v>
      </c>
      <c r="E62" s="49">
        <v>2800.89</v>
      </c>
    </row>
    <row r="63" ht="93" customHeight="1" spans="1:5">
      <c r="A63" s="29"/>
      <c r="B63" s="13" t="s">
        <v>199</v>
      </c>
      <c r="C63" s="23" t="s">
        <v>200</v>
      </c>
      <c r="D63" s="44">
        <v>1</v>
      </c>
      <c r="E63" s="49">
        <v>4364</v>
      </c>
    </row>
    <row r="64" ht="96" customHeight="1" spans="1:5">
      <c r="A64" s="29"/>
      <c r="B64" s="13" t="s">
        <v>201</v>
      </c>
      <c r="C64" s="23" t="s">
        <v>202</v>
      </c>
      <c r="D64" s="44">
        <v>1</v>
      </c>
      <c r="E64" s="49">
        <v>14883.45</v>
      </c>
    </row>
    <row r="65" ht="36.75" customHeight="1" spans="1:5">
      <c r="A65" s="29"/>
      <c r="B65" s="13" t="s">
        <v>203</v>
      </c>
      <c r="C65" s="23" t="s">
        <v>204</v>
      </c>
      <c r="D65" s="44">
        <v>2</v>
      </c>
      <c r="E65" s="49">
        <v>5213.71</v>
      </c>
    </row>
    <row r="66" ht="52.5" customHeight="1" spans="1:5">
      <c r="A66" s="29"/>
      <c r="B66" s="13" t="s">
        <v>205</v>
      </c>
      <c r="C66" s="23" t="s">
        <v>206</v>
      </c>
      <c r="D66" s="44">
        <v>1</v>
      </c>
      <c r="E66" s="49">
        <v>468.45</v>
      </c>
    </row>
    <row r="67" ht="36.75" customHeight="1" spans="1:5">
      <c r="A67" s="29"/>
      <c r="B67" s="13" t="s">
        <v>207</v>
      </c>
      <c r="C67" s="23" t="s">
        <v>208</v>
      </c>
      <c r="D67" s="44">
        <v>101</v>
      </c>
      <c r="E67" s="49">
        <v>680</v>
      </c>
    </row>
    <row r="68" ht="36.75" customHeight="1" spans="1:5">
      <c r="A68" s="29"/>
      <c r="B68" s="13" t="s">
        <v>209</v>
      </c>
      <c r="C68" s="23" t="s">
        <v>210</v>
      </c>
      <c r="D68" s="44">
        <v>4</v>
      </c>
      <c r="E68" s="49">
        <v>12.475</v>
      </c>
    </row>
    <row r="69" ht="36.75" customHeight="1" spans="1:5">
      <c r="A69" s="29"/>
      <c r="B69" s="13" t="s">
        <v>211</v>
      </c>
      <c r="C69" s="23" t="s">
        <v>212</v>
      </c>
      <c r="D69" s="44">
        <v>111</v>
      </c>
      <c r="E69" s="49">
        <v>1047.33691729323</v>
      </c>
    </row>
    <row r="70" ht="36.75" customHeight="1" spans="1:5">
      <c r="A70" s="29"/>
      <c r="B70" s="13" t="s">
        <v>213</v>
      </c>
      <c r="C70" s="23" t="s">
        <v>214</v>
      </c>
      <c r="D70" s="44">
        <v>1</v>
      </c>
      <c r="E70" s="49">
        <v>383.16</v>
      </c>
    </row>
    <row r="71" ht="36.75" customHeight="1" spans="1:5">
      <c r="A71" s="29"/>
      <c r="B71" s="13" t="s">
        <v>215</v>
      </c>
      <c r="C71" s="23" t="s">
        <v>216</v>
      </c>
      <c r="D71" s="44">
        <v>4</v>
      </c>
      <c r="E71" s="49">
        <v>764.695</v>
      </c>
    </row>
  </sheetData>
  <sheetProtection selectLockedCells="1" selectUnlockedCells="1"/>
  <mergeCells count="6">
    <mergeCell ref="A10:E10"/>
    <mergeCell ref="A47:E47"/>
    <mergeCell ref="A49:E49"/>
    <mergeCell ref="A11:A45"/>
    <mergeCell ref="A55:A58"/>
    <mergeCell ref="A1:C8"/>
  </mergeCells>
  <pageMargins left="0.708661417322835" right="0.708661417322835" top="0.748031496062992" bottom="0.748031496062992" header="0.511811023622047" footer="0.511811023622047"/>
  <pageSetup paperSize="9" scale="86" fitToHeight="3" orientation="portrait" horizontalDpi="600" verticalDpi="6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zoomScaleSheetLayoutView="60" workbookViewId="0">
      <selection activeCell="B32" sqref="B32"/>
    </sheetView>
  </sheetViews>
  <sheetFormatPr defaultColWidth="9.14285714285714" defaultRowHeight="10.2" outlineLevelCol="4"/>
  <cols>
    <col min="1" max="1" width="20.6666666666667" customWidth="1"/>
    <col min="2" max="2" width="56.3333333333333" customWidth="1"/>
    <col min="3" max="3" width="18" customWidth="1"/>
    <col min="4" max="4" width="18.1666666666667" customWidth="1"/>
    <col min="5" max="5" width="10.5" customWidth="1"/>
  </cols>
  <sheetData>
    <row r="1" ht="10.15" customHeight="1" spans="1:5">
      <c r="A1" s="3" t="s">
        <v>0</v>
      </c>
      <c r="B1" s="3"/>
      <c r="C1" s="3"/>
      <c r="D1" s="17"/>
      <c r="E1" s="17"/>
    </row>
    <row r="2" spans="1:5">
      <c r="A2" s="3"/>
      <c r="B2" s="3"/>
      <c r="C2" s="3"/>
      <c r="D2" s="18"/>
      <c r="E2" s="18"/>
    </row>
    <row r="3" spans="1:5">
      <c r="A3" s="3"/>
      <c r="B3" s="3"/>
      <c r="C3" s="3"/>
      <c r="D3" s="18"/>
      <c r="E3" s="18"/>
    </row>
    <row r="4" spans="1:5">
      <c r="A4" s="3"/>
      <c r="B4" s="3"/>
      <c r="C4" s="3"/>
      <c r="D4" s="18"/>
      <c r="E4" s="18"/>
    </row>
    <row r="5" spans="1:5">
      <c r="A5" s="3"/>
      <c r="B5" s="3"/>
      <c r="C5" s="3"/>
      <c r="D5" s="18"/>
      <c r="E5" s="18"/>
    </row>
    <row r="6" spans="1:5">
      <c r="A6" s="3"/>
      <c r="B6" s="3"/>
      <c r="C6" s="3"/>
      <c r="D6" s="18"/>
      <c r="E6" s="18"/>
    </row>
    <row r="7" spans="1:5">
      <c r="A7" s="3"/>
      <c r="B7" s="3"/>
      <c r="C7" s="3"/>
      <c r="D7" s="18"/>
      <c r="E7" s="18"/>
    </row>
    <row r="8" ht="12" spans="1:5">
      <c r="A8" s="3"/>
      <c r="B8" s="3"/>
      <c r="C8" s="3"/>
      <c r="D8" s="19" t="s">
        <v>13</v>
      </c>
      <c r="E8" s="19">
        <f>'Прайс комплектующие'!D2</f>
        <v>11.6</v>
      </c>
    </row>
    <row r="10" ht="27.75" customHeight="1" spans="1:4">
      <c r="A10" s="8" t="s">
        <v>6</v>
      </c>
      <c r="B10" s="8"/>
      <c r="C10" s="8"/>
      <c r="D10" s="8"/>
    </row>
    <row r="11" ht="30.6" spans="1:4">
      <c r="A11" s="21" t="s">
        <v>15</v>
      </c>
      <c r="B11" s="21" t="s">
        <v>16</v>
      </c>
      <c r="C11" s="21" t="s">
        <v>32</v>
      </c>
      <c r="D11" s="21" t="s">
        <v>33</v>
      </c>
    </row>
    <row r="12" ht="13.8" spans="1:4">
      <c r="A12" s="13" t="s">
        <v>217</v>
      </c>
      <c r="B12" s="23" t="s">
        <v>218</v>
      </c>
      <c r="C12" s="32">
        <v>173.333333333333</v>
      </c>
      <c r="D12" s="42">
        <f t="shared" ref="D12:D33" si="0">C12*$E$8</f>
        <v>2010.66666666667</v>
      </c>
    </row>
    <row r="13" ht="13.8" spans="1:4">
      <c r="A13" s="13" t="s">
        <v>219</v>
      </c>
      <c r="B13" s="23" t="s">
        <v>220</v>
      </c>
      <c r="C13" s="32">
        <v>173.333333333333</v>
      </c>
      <c r="D13" s="42">
        <f t="shared" si="0"/>
        <v>2010.66666666667</v>
      </c>
    </row>
    <row r="14" ht="13.8" spans="1:4">
      <c r="A14" s="13" t="s">
        <v>221</v>
      </c>
      <c r="B14" s="23" t="s">
        <v>222</v>
      </c>
      <c r="C14" s="32">
        <v>173.333333333333</v>
      </c>
      <c r="D14" s="42">
        <f t="shared" si="0"/>
        <v>2010.66666666667</v>
      </c>
    </row>
    <row r="15" ht="13.8" spans="1:4">
      <c r="A15" s="13" t="s">
        <v>223</v>
      </c>
      <c r="B15" s="23" t="s">
        <v>224</v>
      </c>
      <c r="C15" s="32">
        <v>173.333333333333</v>
      </c>
      <c r="D15" s="42">
        <f t="shared" si="0"/>
        <v>2010.66666666667</v>
      </c>
    </row>
    <row r="16" ht="13.8" spans="1:4">
      <c r="A16" s="13" t="s">
        <v>225</v>
      </c>
      <c r="B16" s="23" t="s">
        <v>226</v>
      </c>
      <c r="C16" s="32">
        <v>118.333333333333</v>
      </c>
      <c r="D16" s="42">
        <f t="shared" si="0"/>
        <v>1372.66666666667</v>
      </c>
    </row>
    <row r="17" ht="13.8" spans="1:4">
      <c r="A17" s="13" t="s">
        <v>227</v>
      </c>
      <c r="B17" s="23" t="s">
        <v>228</v>
      </c>
      <c r="C17" s="32">
        <v>118.333333333333</v>
      </c>
      <c r="D17" s="42">
        <f t="shared" si="0"/>
        <v>1372.66666666667</v>
      </c>
    </row>
    <row r="18" ht="13.8" spans="1:4">
      <c r="A18" s="13" t="s">
        <v>229</v>
      </c>
      <c r="B18" s="23" t="s">
        <v>230</v>
      </c>
      <c r="C18" s="32">
        <v>153.333333333333</v>
      </c>
      <c r="D18" s="42">
        <f t="shared" si="0"/>
        <v>1778.66666666667</v>
      </c>
    </row>
    <row r="19" ht="13.8" spans="1:4">
      <c r="A19" s="13" t="s">
        <v>231</v>
      </c>
      <c r="B19" s="23" t="s">
        <v>232</v>
      </c>
      <c r="C19" s="32">
        <v>118.333333333333</v>
      </c>
      <c r="D19" s="42">
        <f t="shared" si="0"/>
        <v>1372.66666666667</v>
      </c>
    </row>
    <row r="20" ht="13.8" spans="1:4">
      <c r="A20" s="13" t="s">
        <v>233</v>
      </c>
      <c r="B20" s="23" t="s">
        <v>234</v>
      </c>
      <c r="C20" s="32">
        <v>162.5</v>
      </c>
      <c r="D20" s="42">
        <f t="shared" si="0"/>
        <v>1885</v>
      </c>
    </row>
    <row r="21" ht="13.8" spans="1:4">
      <c r="A21" s="13" t="s">
        <v>235</v>
      </c>
      <c r="B21" s="23" t="s">
        <v>236</v>
      </c>
      <c r="C21" s="32">
        <v>185</v>
      </c>
      <c r="D21" s="42">
        <f t="shared" si="0"/>
        <v>2146</v>
      </c>
    </row>
    <row r="22" ht="13.8" spans="1:4">
      <c r="A22" s="13" t="s">
        <v>237</v>
      </c>
      <c r="B22" s="23" t="s">
        <v>238</v>
      </c>
      <c r="C22" s="32">
        <v>185</v>
      </c>
      <c r="D22" s="42">
        <f t="shared" si="0"/>
        <v>2146</v>
      </c>
    </row>
    <row r="23" ht="13.8" spans="1:4">
      <c r="A23" s="13" t="s">
        <v>239</v>
      </c>
      <c r="B23" s="23" t="s">
        <v>240</v>
      </c>
      <c r="C23" s="32">
        <v>185</v>
      </c>
      <c r="D23" s="42">
        <f t="shared" si="0"/>
        <v>2146</v>
      </c>
    </row>
    <row r="24" ht="13.8" spans="1:4">
      <c r="A24" s="13" t="s">
        <v>241</v>
      </c>
      <c r="B24" s="23" t="s">
        <v>242</v>
      </c>
      <c r="C24" s="32">
        <v>199.166666666667</v>
      </c>
      <c r="D24" s="42">
        <f t="shared" si="0"/>
        <v>2310.33333333333</v>
      </c>
    </row>
    <row r="25" ht="13.8" spans="1:4">
      <c r="A25" s="13" t="s">
        <v>243</v>
      </c>
      <c r="B25" s="23" t="s">
        <v>244</v>
      </c>
      <c r="C25" s="32">
        <v>199.166666666667</v>
      </c>
      <c r="D25" s="42">
        <f t="shared" si="0"/>
        <v>2310.33333333333</v>
      </c>
    </row>
    <row r="26" ht="13.8" spans="1:4">
      <c r="A26" s="13" t="s">
        <v>245</v>
      </c>
      <c r="B26" s="23" t="s">
        <v>246</v>
      </c>
      <c r="C26" s="32">
        <v>266.666666666667</v>
      </c>
      <c r="D26" s="42">
        <f t="shared" si="0"/>
        <v>3093.33333333333</v>
      </c>
    </row>
    <row r="27" ht="13.8" spans="1:4">
      <c r="A27" s="13" t="s">
        <v>247</v>
      </c>
      <c r="B27" s="23" t="s">
        <v>248</v>
      </c>
      <c r="C27" s="32">
        <v>266.666666666667</v>
      </c>
      <c r="D27" s="42">
        <f t="shared" si="0"/>
        <v>3093.33333333333</v>
      </c>
    </row>
    <row r="28" ht="13.8" spans="1:4">
      <c r="A28" s="13" t="s">
        <v>249</v>
      </c>
      <c r="B28" s="23" t="s">
        <v>250</v>
      </c>
      <c r="C28" s="32">
        <v>398.516949152542</v>
      </c>
      <c r="D28" s="42">
        <f t="shared" si="0"/>
        <v>4622.79661016949</v>
      </c>
    </row>
    <row r="29" ht="13.8" spans="1:4">
      <c r="A29" s="13" t="s">
        <v>251</v>
      </c>
      <c r="B29" s="23" t="s">
        <v>252</v>
      </c>
      <c r="C29" s="32">
        <v>179.166666666667</v>
      </c>
      <c r="D29" s="42">
        <f t="shared" si="0"/>
        <v>2078.33333333333</v>
      </c>
    </row>
    <row r="30" ht="13.8" spans="1:4">
      <c r="A30" s="13" t="s">
        <v>253</v>
      </c>
      <c r="B30" s="23" t="s">
        <v>254</v>
      </c>
      <c r="C30" s="32">
        <v>142.5</v>
      </c>
      <c r="D30" s="42">
        <f t="shared" si="0"/>
        <v>1653</v>
      </c>
    </row>
    <row r="31" ht="13.8" spans="1:4">
      <c r="A31" s="13" t="s">
        <v>255</v>
      </c>
      <c r="B31" s="23" t="s">
        <v>256</v>
      </c>
      <c r="C31" s="32">
        <v>63.3333333333333</v>
      </c>
      <c r="D31" s="42">
        <f t="shared" si="0"/>
        <v>734.666666666667</v>
      </c>
    </row>
    <row r="32" ht="13.8" spans="1:4">
      <c r="A32" s="13" t="s">
        <v>257</v>
      </c>
      <c r="B32" s="23" t="s">
        <v>258</v>
      </c>
      <c r="C32" s="32">
        <v>63.3333333333333</v>
      </c>
      <c r="D32" s="42">
        <f t="shared" si="0"/>
        <v>734.666666666667</v>
      </c>
    </row>
    <row r="33" ht="13.8" spans="1:4">
      <c r="A33" s="13" t="s">
        <v>259</v>
      </c>
      <c r="B33" s="23" t="s">
        <v>260</v>
      </c>
      <c r="C33" s="32">
        <v>46.6666666666667</v>
      </c>
      <c r="D33" s="39">
        <f t="shared" si="0"/>
        <v>541.333333333333</v>
      </c>
    </row>
  </sheetData>
  <sheetProtection selectLockedCells="1" selectUnlockedCells="1"/>
  <mergeCells count="2">
    <mergeCell ref="A10:D10"/>
    <mergeCell ref="A1:C8"/>
  </mergeCells>
  <pageMargins left="0.708661417322835" right="0.708661417322835" top="0.748031496062992" bottom="0.748031496062992" header="0.511811023622047" footer="0.511811023622047"/>
  <pageSetup paperSize="9" scale="89" orientation="portrait" horizontalDpi="600" verticalDpi="6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8"/>
  <sheetViews>
    <sheetView zoomScale="85" zoomScaleNormal="85" zoomScaleSheetLayoutView="60" topLeftCell="A61" workbookViewId="0">
      <selection activeCell="K83" sqref="K83"/>
    </sheetView>
  </sheetViews>
  <sheetFormatPr defaultColWidth="9.14285714285714" defaultRowHeight="10.2" outlineLevelCol="4"/>
  <cols>
    <col min="1" max="1" width="19.5" customWidth="1"/>
    <col min="2" max="2" width="20.6666666666667" customWidth="1"/>
    <col min="3" max="3" width="60.6666666666667" customWidth="1"/>
    <col min="4" max="4" width="13.6666666666667" customWidth="1"/>
    <col min="5" max="5" width="13.1666666666667" customWidth="1"/>
  </cols>
  <sheetData>
    <row r="1" ht="10.15" customHeight="1" spans="1:5">
      <c r="A1" s="3" t="s">
        <v>0</v>
      </c>
      <c r="B1" s="3"/>
      <c r="C1" s="3"/>
      <c r="D1" s="17"/>
      <c r="E1" s="17"/>
    </row>
    <row r="2" spans="1:5">
      <c r="A2" s="3"/>
      <c r="B2" s="3"/>
      <c r="C2" s="3"/>
      <c r="D2" s="18"/>
      <c r="E2" s="18"/>
    </row>
    <row r="3" spans="1:5">
      <c r="A3" s="3"/>
      <c r="B3" s="3"/>
      <c r="C3" s="3"/>
      <c r="D3" s="18"/>
      <c r="E3" s="18"/>
    </row>
    <row r="4" spans="1:5">
      <c r="A4" s="3"/>
      <c r="B4" s="3"/>
      <c r="C4" s="3"/>
      <c r="D4" s="18"/>
      <c r="E4" s="18"/>
    </row>
    <row r="5" spans="1:5">
      <c r="A5" s="3"/>
      <c r="B5" s="3"/>
      <c r="C5" s="3"/>
      <c r="D5" s="18"/>
      <c r="E5" s="18"/>
    </row>
    <row r="6" spans="1:5">
      <c r="A6" s="3"/>
      <c r="B6" s="3"/>
      <c r="C6" s="3"/>
      <c r="D6" s="18"/>
      <c r="E6" s="18"/>
    </row>
    <row r="7" spans="1:5">
      <c r="A7" s="3"/>
      <c r="B7" s="3"/>
      <c r="C7" s="3"/>
      <c r="D7" s="18"/>
      <c r="E7" s="18"/>
    </row>
    <row r="8" ht="24" spans="1:5">
      <c r="A8" s="3"/>
      <c r="B8" s="3"/>
      <c r="C8" s="3"/>
      <c r="D8" s="19" t="s">
        <v>13</v>
      </c>
      <c r="E8" s="19">
        <f>'Прайс комплектующие'!D2</f>
        <v>11.6</v>
      </c>
    </row>
    <row r="10" ht="15.6" customHeight="1" spans="1:4">
      <c r="A10" s="41" t="s">
        <v>261</v>
      </c>
      <c r="B10" s="41"/>
      <c r="C10" s="41"/>
      <c r="D10" s="41"/>
    </row>
    <row r="11" ht="40.8" spans="1:5">
      <c r="A11" s="38"/>
      <c r="B11" s="21" t="s">
        <v>15</v>
      </c>
      <c r="C11" s="21" t="s">
        <v>16</v>
      </c>
      <c r="D11" s="21" t="s">
        <v>32</v>
      </c>
      <c r="E11" s="21" t="s">
        <v>33</v>
      </c>
    </row>
    <row r="12" ht="13.8" spans="1:5">
      <c r="A12" s="38"/>
      <c r="B12" s="13" t="s">
        <v>262</v>
      </c>
      <c r="C12" s="23" t="s">
        <v>263</v>
      </c>
      <c r="D12" s="32">
        <v>0.891666666666667</v>
      </c>
      <c r="E12" s="39">
        <f t="shared" ref="E12:E76" si="0">D12*$E$8</f>
        <v>10.3433333333333</v>
      </c>
    </row>
    <row r="13" ht="27.6" spans="1:5">
      <c r="A13" s="38"/>
      <c r="B13" s="13" t="s">
        <v>264</v>
      </c>
      <c r="C13" s="23" t="s">
        <v>265</v>
      </c>
      <c r="D13" s="32">
        <v>1.77118644067797</v>
      </c>
      <c r="E13" s="39">
        <f t="shared" si="0"/>
        <v>20.5457627118644</v>
      </c>
    </row>
    <row r="14" ht="13.8" spans="1:5">
      <c r="A14" s="38"/>
      <c r="B14" s="13" t="s">
        <v>266</v>
      </c>
      <c r="C14" s="23" t="s">
        <v>267</v>
      </c>
      <c r="D14" s="32">
        <v>1</v>
      </c>
      <c r="E14" s="39">
        <f t="shared" si="0"/>
        <v>11.6</v>
      </c>
    </row>
    <row r="15" ht="13.8" spans="1:5">
      <c r="A15" s="38"/>
      <c r="B15" s="13" t="s">
        <v>268</v>
      </c>
      <c r="C15" s="23" t="s">
        <v>269</v>
      </c>
      <c r="D15" s="32">
        <v>0.699152542372881</v>
      </c>
      <c r="E15" s="39">
        <f t="shared" si="0"/>
        <v>8.11016949152543</v>
      </c>
    </row>
    <row r="16" ht="27.6" spans="1:5">
      <c r="A16" s="38"/>
      <c r="B16" s="13" t="s">
        <v>270</v>
      </c>
      <c r="C16" s="23" t="s">
        <v>271</v>
      </c>
      <c r="D16" s="32">
        <v>1.77118644067797</v>
      </c>
      <c r="E16" s="39">
        <f t="shared" si="0"/>
        <v>20.5457627118644</v>
      </c>
    </row>
    <row r="17" ht="13.8" spans="1:5">
      <c r="A17" s="38"/>
      <c r="B17" s="13" t="s">
        <v>272</v>
      </c>
      <c r="C17" s="23" t="s">
        <v>273</v>
      </c>
      <c r="D17" s="32">
        <v>0.833333333333333</v>
      </c>
      <c r="E17" s="39">
        <f t="shared" si="0"/>
        <v>9.66666666666667</v>
      </c>
    </row>
    <row r="18" ht="27.6" spans="1:5">
      <c r="A18" s="38"/>
      <c r="B18" s="13" t="s">
        <v>274</v>
      </c>
      <c r="C18" s="23" t="s">
        <v>275</v>
      </c>
      <c r="D18" s="32">
        <v>1.77118644067797</v>
      </c>
      <c r="E18" s="39">
        <f t="shared" si="0"/>
        <v>20.5457627118644</v>
      </c>
    </row>
    <row r="19" ht="13.8" spans="1:5">
      <c r="A19" s="38"/>
      <c r="B19" s="13" t="s">
        <v>276</v>
      </c>
      <c r="C19" s="23" t="s">
        <v>277</v>
      </c>
      <c r="D19" s="32">
        <v>16.6666666666667</v>
      </c>
      <c r="E19" s="39">
        <f t="shared" si="0"/>
        <v>193.333333333333</v>
      </c>
    </row>
    <row r="20" ht="13.8" spans="1:5">
      <c r="A20" s="38"/>
      <c r="B20" s="13" t="s">
        <v>278</v>
      </c>
      <c r="C20" s="23" t="s">
        <v>279</v>
      </c>
      <c r="D20" s="32">
        <v>4.89406779661017</v>
      </c>
      <c r="E20" s="39">
        <f t="shared" si="0"/>
        <v>56.771186440678</v>
      </c>
    </row>
    <row r="21" ht="13.8" spans="1:5">
      <c r="A21" s="38"/>
      <c r="B21" s="13" t="s">
        <v>280</v>
      </c>
      <c r="C21" s="23" t="s">
        <v>281</v>
      </c>
      <c r="D21" s="32">
        <v>5.83333333333333</v>
      </c>
      <c r="E21" s="39">
        <f t="shared" si="0"/>
        <v>67.6666666666667</v>
      </c>
    </row>
    <row r="22" ht="13.8" spans="1:5">
      <c r="A22" s="38"/>
      <c r="B22" s="13" t="s">
        <v>282</v>
      </c>
      <c r="C22" s="23" t="s">
        <v>283</v>
      </c>
      <c r="D22" s="32">
        <v>41.6666666666667</v>
      </c>
      <c r="E22" s="39">
        <f t="shared" si="0"/>
        <v>483.333333333333</v>
      </c>
    </row>
    <row r="23" ht="13.8" spans="1:5">
      <c r="A23" s="38"/>
      <c r="B23" s="13" t="s">
        <v>284</v>
      </c>
      <c r="C23" s="23" t="s">
        <v>285</v>
      </c>
      <c r="D23" s="32">
        <v>27.9166666666667</v>
      </c>
      <c r="E23" s="39">
        <f t="shared" si="0"/>
        <v>323.833333333333</v>
      </c>
    </row>
    <row r="24" ht="13.8" spans="1:5">
      <c r="A24" s="38"/>
      <c r="B24" s="13" t="s">
        <v>286</v>
      </c>
      <c r="C24" s="23" t="s">
        <v>287</v>
      </c>
      <c r="D24" s="32">
        <v>35</v>
      </c>
      <c r="E24" s="39">
        <f t="shared" si="0"/>
        <v>406</v>
      </c>
    </row>
    <row r="25" ht="13.8" spans="1:5">
      <c r="A25" s="38"/>
      <c r="B25" s="13" t="s">
        <v>288</v>
      </c>
      <c r="C25" s="23" t="s">
        <v>289</v>
      </c>
      <c r="D25" s="32">
        <v>17.5</v>
      </c>
      <c r="E25" s="39">
        <f t="shared" si="0"/>
        <v>203</v>
      </c>
    </row>
    <row r="26" ht="13.8" spans="1:5">
      <c r="A26" s="38"/>
      <c r="B26" s="13" t="s">
        <v>290</v>
      </c>
      <c r="C26" s="23" t="s">
        <v>291</v>
      </c>
      <c r="D26" s="32">
        <v>17.5</v>
      </c>
      <c r="E26" s="39">
        <f t="shared" si="0"/>
        <v>203</v>
      </c>
    </row>
    <row r="27" ht="13.8" spans="1:5">
      <c r="A27" s="38"/>
      <c r="B27" s="13" t="s">
        <v>292</v>
      </c>
      <c r="C27" s="23" t="s">
        <v>293</v>
      </c>
      <c r="D27" s="32">
        <v>17.5</v>
      </c>
      <c r="E27" s="39">
        <f t="shared" si="0"/>
        <v>203</v>
      </c>
    </row>
    <row r="28" ht="13.8" spans="1:5">
      <c r="A28" s="38"/>
      <c r="B28" s="13" t="s">
        <v>294</v>
      </c>
      <c r="C28" s="23" t="s">
        <v>295</v>
      </c>
      <c r="D28" s="32">
        <v>4.33333333333333</v>
      </c>
      <c r="E28" s="39">
        <f t="shared" si="0"/>
        <v>50.2666666666667</v>
      </c>
    </row>
    <row r="29" ht="13.8" spans="1:5">
      <c r="A29" s="38"/>
      <c r="B29" s="13" t="s">
        <v>296</v>
      </c>
      <c r="C29" s="23" t="s">
        <v>297</v>
      </c>
      <c r="D29" s="32">
        <v>1.25</v>
      </c>
      <c r="E29" s="39">
        <f t="shared" si="0"/>
        <v>14.5</v>
      </c>
    </row>
    <row r="30" ht="13.8" spans="1:5">
      <c r="A30" s="38"/>
      <c r="B30" s="13" t="s">
        <v>298</v>
      </c>
      <c r="C30" s="23" t="s">
        <v>299</v>
      </c>
      <c r="D30" s="32">
        <v>1.25</v>
      </c>
      <c r="E30" s="39">
        <f t="shared" si="0"/>
        <v>14.5</v>
      </c>
    </row>
    <row r="31" ht="13.8" spans="1:5">
      <c r="A31" s="38"/>
      <c r="B31" s="13" t="s">
        <v>300</v>
      </c>
      <c r="C31" s="23" t="s">
        <v>301</v>
      </c>
      <c r="D31" s="32">
        <v>1.5</v>
      </c>
      <c r="E31" s="39">
        <f t="shared" si="0"/>
        <v>17.4</v>
      </c>
    </row>
    <row r="32" ht="13.8" spans="1:5">
      <c r="A32" s="38"/>
      <c r="B32" s="13" t="s">
        <v>302</v>
      </c>
      <c r="C32" s="23" t="s">
        <v>303</v>
      </c>
      <c r="D32" s="32">
        <v>1.11864406779661</v>
      </c>
      <c r="E32" s="39">
        <f t="shared" si="0"/>
        <v>12.9762711864407</v>
      </c>
    </row>
    <row r="33" ht="13.8" spans="1:5">
      <c r="A33" s="38"/>
      <c r="B33" s="13" t="s">
        <v>304</v>
      </c>
      <c r="C33" s="23" t="s">
        <v>305</v>
      </c>
      <c r="D33" s="32">
        <v>4.89406779661017</v>
      </c>
      <c r="E33" s="39">
        <f t="shared" si="0"/>
        <v>56.771186440678</v>
      </c>
    </row>
    <row r="34" ht="13.8" spans="1:5">
      <c r="A34" s="38"/>
      <c r="B34" s="13" t="s">
        <v>306</v>
      </c>
      <c r="C34" s="23" t="s">
        <v>307</v>
      </c>
      <c r="D34" s="32">
        <v>40.8333333333333</v>
      </c>
      <c r="E34" s="39">
        <f t="shared" si="0"/>
        <v>473.666666666667</v>
      </c>
    </row>
    <row r="35" ht="13.8" spans="1:5">
      <c r="A35" s="38"/>
      <c r="B35" s="13" t="s">
        <v>308</v>
      </c>
      <c r="C35" s="23" t="s">
        <v>309</v>
      </c>
      <c r="D35" s="32">
        <v>26.6666666666667</v>
      </c>
      <c r="E35" s="39">
        <f t="shared" si="0"/>
        <v>309.333333333333</v>
      </c>
    </row>
    <row r="36" ht="13.8" spans="1:5">
      <c r="A36" s="38"/>
      <c r="B36" s="13" t="s">
        <v>310</v>
      </c>
      <c r="C36" s="23" t="s">
        <v>311</v>
      </c>
      <c r="D36" s="32">
        <v>26.6666666666667</v>
      </c>
      <c r="E36" s="39">
        <f t="shared" si="0"/>
        <v>309.333333333333</v>
      </c>
    </row>
    <row r="37" ht="13.8" spans="1:5">
      <c r="A37" s="38"/>
      <c r="B37" s="13" t="s">
        <v>312</v>
      </c>
      <c r="C37" s="23" t="s">
        <v>313</v>
      </c>
      <c r="D37" s="32">
        <v>40.8333333333333</v>
      </c>
      <c r="E37" s="39">
        <f t="shared" si="0"/>
        <v>473.666666666667</v>
      </c>
    </row>
    <row r="38" ht="13.8" spans="1:5">
      <c r="A38" s="38"/>
      <c r="B38" s="13" t="s">
        <v>314</v>
      </c>
      <c r="C38" s="23" t="s">
        <v>315</v>
      </c>
      <c r="D38" s="32">
        <v>26.6666666666667</v>
      </c>
      <c r="E38" s="39">
        <f t="shared" si="0"/>
        <v>309.333333333333</v>
      </c>
    </row>
    <row r="39" ht="13.8" spans="1:5">
      <c r="A39" s="38"/>
      <c r="B39" s="13" t="s">
        <v>316</v>
      </c>
      <c r="C39" s="23" t="s">
        <v>317</v>
      </c>
      <c r="D39" s="32">
        <v>22.3728813559322</v>
      </c>
      <c r="E39" s="39">
        <f t="shared" si="0"/>
        <v>259.525423728814</v>
      </c>
    </row>
    <row r="40" ht="13.8" spans="1:5">
      <c r="A40" s="38"/>
      <c r="B40" s="13" t="s">
        <v>318</v>
      </c>
      <c r="C40" s="23" t="s">
        <v>319</v>
      </c>
      <c r="D40" s="32">
        <v>26.6666666666667</v>
      </c>
      <c r="E40" s="39">
        <f t="shared" si="0"/>
        <v>309.333333333333</v>
      </c>
    </row>
    <row r="41" ht="13.8" spans="1:5">
      <c r="A41" s="38"/>
      <c r="B41" s="13" t="s">
        <v>320</v>
      </c>
      <c r="C41" s="23" t="s">
        <v>321</v>
      </c>
      <c r="D41" s="32">
        <v>40.8333333333333</v>
      </c>
      <c r="E41" s="39">
        <f t="shared" si="0"/>
        <v>473.666666666667</v>
      </c>
    </row>
    <row r="42" ht="13.8" spans="1:5">
      <c r="A42" s="38"/>
      <c r="B42" s="13" t="s">
        <v>322</v>
      </c>
      <c r="C42" s="23" t="s">
        <v>323</v>
      </c>
      <c r="D42" s="32">
        <v>20.8333333333333</v>
      </c>
      <c r="E42" s="39">
        <f t="shared" si="0"/>
        <v>241.666666666667</v>
      </c>
    </row>
    <row r="43" ht="13.8" spans="1:5">
      <c r="A43" s="38"/>
      <c r="B43" s="13" t="s">
        <v>324</v>
      </c>
      <c r="C43" s="23" t="s">
        <v>325</v>
      </c>
      <c r="D43" s="32">
        <v>26.6666666666667</v>
      </c>
      <c r="E43" s="39">
        <f t="shared" si="0"/>
        <v>309.333333333333</v>
      </c>
    </row>
    <row r="44" ht="13.8" spans="1:5">
      <c r="A44" s="38"/>
      <c r="B44" s="13" t="s">
        <v>326</v>
      </c>
      <c r="C44" s="23" t="s">
        <v>327</v>
      </c>
      <c r="D44" s="32">
        <v>25.728813559322</v>
      </c>
      <c r="E44" s="39">
        <f t="shared" si="0"/>
        <v>298.454237288136</v>
      </c>
    </row>
    <row r="45" ht="13.8" spans="1:5">
      <c r="A45" s="38"/>
      <c r="B45" s="13" t="s">
        <v>328</v>
      </c>
      <c r="C45" s="23" t="s">
        <v>329</v>
      </c>
      <c r="D45" s="32">
        <v>40.8333333333333</v>
      </c>
      <c r="E45" s="39">
        <f t="shared" si="0"/>
        <v>473.666666666667</v>
      </c>
    </row>
    <row r="46" ht="13.8" spans="1:5">
      <c r="A46" s="38"/>
      <c r="B46" s="13" t="s">
        <v>330</v>
      </c>
      <c r="C46" s="23" t="s">
        <v>331</v>
      </c>
      <c r="D46" s="32">
        <v>25.728813559322</v>
      </c>
      <c r="E46" s="39">
        <f t="shared" si="0"/>
        <v>298.454237288136</v>
      </c>
    </row>
    <row r="47" ht="13.8" spans="1:5">
      <c r="A47" s="38"/>
      <c r="B47" s="13" t="s">
        <v>332</v>
      </c>
      <c r="C47" s="23" t="s">
        <v>333</v>
      </c>
      <c r="D47" s="32">
        <v>32.5</v>
      </c>
      <c r="E47" s="39">
        <f t="shared" si="0"/>
        <v>377</v>
      </c>
    </row>
    <row r="48" ht="13.8" spans="1:5">
      <c r="A48" s="38"/>
      <c r="B48" s="13" t="s">
        <v>334</v>
      </c>
      <c r="C48" s="23" t="s">
        <v>335</v>
      </c>
      <c r="D48" s="32">
        <v>32.5</v>
      </c>
      <c r="E48" s="39">
        <f t="shared" si="0"/>
        <v>377</v>
      </c>
    </row>
    <row r="49" ht="27.6" spans="1:5">
      <c r="A49" s="38"/>
      <c r="B49" s="13" t="s">
        <v>336</v>
      </c>
      <c r="C49" s="23" t="s">
        <v>337</v>
      </c>
      <c r="D49" s="32">
        <v>29.364406779661</v>
      </c>
      <c r="E49" s="39">
        <f t="shared" si="0"/>
        <v>340.627118644068</v>
      </c>
    </row>
    <row r="50" ht="27.6" spans="1:5">
      <c r="A50" s="38"/>
      <c r="B50" s="13" t="s">
        <v>338</v>
      </c>
      <c r="C50" s="23" t="s">
        <v>339</v>
      </c>
      <c r="D50" s="32">
        <v>29.364406779661</v>
      </c>
      <c r="E50" s="39">
        <f t="shared" si="0"/>
        <v>340.627118644068</v>
      </c>
    </row>
    <row r="51" ht="27.6" spans="1:5">
      <c r="A51" s="38"/>
      <c r="B51" s="13" t="s">
        <v>340</v>
      </c>
      <c r="C51" s="23" t="s">
        <v>341</v>
      </c>
      <c r="D51" s="32">
        <v>38.3333333333333</v>
      </c>
      <c r="E51" s="39">
        <f t="shared" si="0"/>
        <v>444.666666666667</v>
      </c>
    </row>
    <row r="52" ht="13.8" spans="1:5">
      <c r="A52" s="38"/>
      <c r="B52" s="13" t="s">
        <v>342</v>
      </c>
      <c r="C52" s="23" t="s">
        <v>343</v>
      </c>
      <c r="D52" s="32">
        <v>31.1440677966102</v>
      </c>
      <c r="E52" s="42">
        <f t="shared" si="0"/>
        <v>361.271186440678</v>
      </c>
    </row>
    <row r="53" ht="13.8" spans="1:5">
      <c r="A53" s="38"/>
      <c r="B53" s="13" t="s">
        <v>344</v>
      </c>
      <c r="C53" s="23" t="s">
        <v>345</v>
      </c>
      <c r="D53" s="32">
        <v>22.2796610169491</v>
      </c>
      <c r="E53" s="42">
        <f t="shared" si="0"/>
        <v>258.44406779661</v>
      </c>
    </row>
    <row r="54" ht="13.8" spans="1:5">
      <c r="A54" s="38"/>
      <c r="B54" s="13" t="s">
        <v>346</v>
      </c>
      <c r="C54" s="23" t="s">
        <v>347</v>
      </c>
      <c r="D54" s="32">
        <v>26.6666666666667</v>
      </c>
      <c r="E54" s="42">
        <f t="shared" si="0"/>
        <v>309.333333333333</v>
      </c>
    </row>
    <row r="55" ht="13.8" spans="1:5">
      <c r="A55" s="38"/>
      <c r="B55" s="13" t="s">
        <v>348</v>
      </c>
      <c r="C55" s="23" t="s">
        <v>349</v>
      </c>
      <c r="D55" s="32">
        <v>26.6666666666667</v>
      </c>
      <c r="E55" s="42">
        <f t="shared" si="0"/>
        <v>309.333333333333</v>
      </c>
    </row>
    <row r="56" ht="13.8" spans="1:5">
      <c r="A56" s="38"/>
      <c r="B56" s="13" t="s">
        <v>350</v>
      </c>
      <c r="C56" s="23" t="s">
        <v>351</v>
      </c>
      <c r="D56" s="32">
        <v>26.6666666666667</v>
      </c>
      <c r="E56" s="42">
        <f t="shared" si="0"/>
        <v>309.333333333333</v>
      </c>
    </row>
    <row r="57" ht="13.8" spans="1:5">
      <c r="A57" s="38"/>
      <c r="B57" s="13" t="s">
        <v>352</v>
      </c>
      <c r="C57" s="23" t="s">
        <v>353</v>
      </c>
      <c r="D57" s="32">
        <v>26.6666666666667</v>
      </c>
      <c r="E57" s="42">
        <f t="shared" si="0"/>
        <v>309.333333333333</v>
      </c>
    </row>
    <row r="58" ht="13.8" spans="1:5">
      <c r="A58" s="38"/>
      <c r="B58" s="13" t="s">
        <v>354</v>
      </c>
      <c r="C58" s="23" t="s">
        <v>355</v>
      </c>
      <c r="D58" s="32">
        <v>9.16666666666667</v>
      </c>
      <c r="E58" s="42">
        <f t="shared" si="0"/>
        <v>106.333333333333</v>
      </c>
    </row>
    <row r="59" ht="13.8" spans="1:5">
      <c r="A59" s="38"/>
      <c r="B59" s="13" t="s">
        <v>356</v>
      </c>
      <c r="C59" s="23" t="s">
        <v>357</v>
      </c>
      <c r="D59" s="32">
        <v>15.8333333333333</v>
      </c>
      <c r="E59" s="42">
        <f t="shared" si="0"/>
        <v>183.666666666667</v>
      </c>
    </row>
    <row r="60" ht="13.8" spans="1:5">
      <c r="A60" s="38"/>
      <c r="B60" s="13" t="s">
        <v>358</v>
      </c>
      <c r="C60" s="23" t="s">
        <v>359</v>
      </c>
      <c r="D60" s="32">
        <v>7.91666666666667</v>
      </c>
      <c r="E60" s="42">
        <f t="shared" si="0"/>
        <v>91.8333333333333</v>
      </c>
    </row>
    <row r="61" ht="13.8" spans="1:5">
      <c r="A61" s="38"/>
      <c r="B61" s="13" t="s">
        <v>360</v>
      </c>
      <c r="C61" s="23" t="s">
        <v>361</v>
      </c>
      <c r="D61" s="32">
        <v>7.91666666666667</v>
      </c>
      <c r="E61" s="42">
        <f t="shared" si="0"/>
        <v>91.8333333333333</v>
      </c>
    </row>
    <row r="62" ht="13.8" spans="1:5">
      <c r="A62" s="38"/>
      <c r="B62" s="13" t="s">
        <v>362</v>
      </c>
      <c r="C62" s="23" t="s">
        <v>363</v>
      </c>
      <c r="D62" s="32">
        <v>15.8333333333333</v>
      </c>
      <c r="E62" s="42">
        <f t="shared" si="0"/>
        <v>183.666666666667</v>
      </c>
    </row>
    <row r="63" ht="13.8" spans="1:5">
      <c r="A63" s="38"/>
      <c r="B63" s="13" t="s">
        <v>364</v>
      </c>
      <c r="C63" s="23" t="s">
        <v>365</v>
      </c>
      <c r="D63" s="32">
        <v>8.33333333333333</v>
      </c>
      <c r="E63" s="42">
        <f t="shared" si="0"/>
        <v>96.6666666666667</v>
      </c>
    </row>
    <row r="64" ht="13.8" spans="1:5">
      <c r="A64" s="38"/>
      <c r="B64" s="13" t="s">
        <v>366</v>
      </c>
      <c r="C64" s="23" t="s">
        <v>367</v>
      </c>
      <c r="D64" s="32">
        <v>15.8333333333333</v>
      </c>
      <c r="E64" s="42">
        <f t="shared" si="0"/>
        <v>183.666666666667</v>
      </c>
    </row>
    <row r="65" ht="13.8" spans="1:5">
      <c r="A65" s="38"/>
      <c r="B65" s="13" t="s">
        <v>368</v>
      </c>
      <c r="C65" s="23" t="s">
        <v>369</v>
      </c>
      <c r="D65" s="32">
        <v>7.91666666666667</v>
      </c>
      <c r="E65" s="42">
        <f t="shared" si="0"/>
        <v>91.8333333333333</v>
      </c>
    </row>
    <row r="66" ht="13.8" spans="1:5">
      <c r="A66" s="38"/>
      <c r="B66" s="13" t="s">
        <v>370</v>
      </c>
      <c r="C66" s="23" t="s">
        <v>371</v>
      </c>
      <c r="D66" s="32">
        <v>8.41666666666667</v>
      </c>
      <c r="E66" s="42">
        <f t="shared" si="0"/>
        <v>97.6333333333333</v>
      </c>
    </row>
    <row r="67" ht="13.8" spans="1:5">
      <c r="A67" s="38"/>
      <c r="B67" s="13" t="s">
        <v>372</v>
      </c>
      <c r="C67" s="23" t="s">
        <v>373</v>
      </c>
      <c r="D67" s="32">
        <v>8.33333333333333</v>
      </c>
      <c r="E67" s="42">
        <f t="shared" si="0"/>
        <v>96.6666666666667</v>
      </c>
    </row>
    <row r="68" ht="13.8" spans="1:5">
      <c r="A68" s="38"/>
      <c r="B68" s="13" t="s">
        <v>374</v>
      </c>
      <c r="C68" s="23" t="s">
        <v>375</v>
      </c>
      <c r="D68" s="32">
        <v>10</v>
      </c>
      <c r="E68" s="42">
        <f t="shared" si="0"/>
        <v>116</v>
      </c>
    </row>
    <row r="69" ht="13.8" spans="1:5">
      <c r="A69" s="38"/>
      <c r="B69" s="13" t="s">
        <v>376</v>
      </c>
      <c r="C69" s="23" t="s">
        <v>377</v>
      </c>
      <c r="D69" s="32">
        <v>20.8333333333333</v>
      </c>
      <c r="E69" s="42">
        <f t="shared" si="0"/>
        <v>241.666666666667</v>
      </c>
    </row>
    <row r="70" ht="13.8" spans="1:5">
      <c r="A70" s="38"/>
      <c r="B70" s="13" t="s">
        <v>378</v>
      </c>
      <c r="C70" s="23" t="s">
        <v>379</v>
      </c>
      <c r="D70" s="32">
        <v>11.6666666666667</v>
      </c>
      <c r="E70" s="42">
        <f t="shared" si="0"/>
        <v>135.333333333333</v>
      </c>
    </row>
    <row r="71" ht="13.8" spans="1:5">
      <c r="A71" s="38"/>
      <c r="B71" s="13" t="s">
        <v>380</v>
      </c>
      <c r="C71" s="23" t="s">
        <v>381</v>
      </c>
      <c r="D71" s="32">
        <v>27.9661016949153</v>
      </c>
      <c r="E71" s="42">
        <f t="shared" si="0"/>
        <v>324.406779661017</v>
      </c>
    </row>
    <row r="72" ht="13.8" spans="1:5">
      <c r="A72" s="38"/>
      <c r="B72" s="13" t="s">
        <v>382</v>
      </c>
      <c r="C72" s="23" t="s">
        <v>383</v>
      </c>
      <c r="D72" s="32">
        <v>6.66666666666667</v>
      </c>
      <c r="E72" s="42">
        <f t="shared" si="0"/>
        <v>77.3333333333333</v>
      </c>
    </row>
    <row r="73" ht="13.8" spans="1:5">
      <c r="A73" s="38"/>
      <c r="B73" s="13" t="s">
        <v>384</v>
      </c>
      <c r="C73" s="23" t="s">
        <v>385</v>
      </c>
      <c r="D73" s="32">
        <v>7.91666666666667</v>
      </c>
      <c r="E73" s="42">
        <f t="shared" si="0"/>
        <v>91.8333333333333</v>
      </c>
    </row>
    <row r="74" ht="13.8" spans="1:5">
      <c r="A74" s="38"/>
      <c r="B74" s="13" t="s">
        <v>386</v>
      </c>
      <c r="C74" s="23" t="s">
        <v>387</v>
      </c>
      <c r="D74" s="32">
        <v>7.91666666666667</v>
      </c>
      <c r="E74" s="42">
        <f t="shared" si="0"/>
        <v>91.8333333333333</v>
      </c>
    </row>
    <row r="75" ht="13.8" spans="1:5">
      <c r="A75" s="38"/>
      <c r="B75" s="13" t="s">
        <v>388</v>
      </c>
      <c r="C75" s="23" t="s">
        <v>389</v>
      </c>
      <c r="D75" s="32">
        <v>8.33333333333333</v>
      </c>
      <c r="E75" s="42">
        <f t="shared" si="0"/>
        <v>96.6666666666667</v>
      </c>
    </row>
    <row r="76" ht="13.8" spans="1:5">
      <c r="A76" s="43"/>
      <c r="B76" s="13" t="s">
        <v>390</v>
      </c>
      <c r="C76" s="23" t="s">
        <v>391</v>
      </c>
      <c r="D76" s="32">
        <v>105.833333333333</v>
      </c>
      <c r="E76" s="37">
        <f t="shared" si="0"/>
        <v>1227.66666666667</v>
      </c>
    </row>
    <row r="77" ht="31.5" customHeight="1" spans="1:5">
      <c r="A77" s="26" t="s">
        <v>172</v>
      </c>
      <c r="B77" s="26"/>
      <c r="C77" s="26"/>
      <c r="D77" s="26"/>
      <c r="E77" s="26"/>
    </row>
    <row r="78" ht="20.4" spans="1:5">
      <c r="A78" s="27"/>
      <c r="B78" s="21" t="s">
        <v>15</v>
      </c>
      <c r="C78" s="21" t="s">
        <v>16</v>
      </c>
      <c r="D78" s="28" t="s">
        <v>17</v>
      </c>
      <c r="E78" s="28" t="s">
        <v>18</v>
      </c>
    </row>
    <row r="79" ht="56.25" customHeight="1" spans="1:5">
      <c r="A79" s="29"/>
      <c r="B79" s="13" t="s">
        <v>392</v>
      </c>
      <c r="C79" s="23" t="s">
        <v>393</v>
      </c>
      <c r="D79" s="44">
        <v>776</v>
      </c>
      <c r="E79" s="35">
        <v>117.600926395939</v>
      </c>
    </row>
    <row r="80" ht="58.5" customHeight="1" spans="1:5">
      <c r="A80" s="29"/>
      <c r="B80" s="13" t="s">
        <v>394</v>
      </c>
      <c r="C80" s="23" t="s">
        <v>395</v>
      </c>
      <c r="D80" s="44">
        <v>87</v>
      </c>
      <c r="E80" s="35">
        <v>48.562183908046</v>
      </c>
    </row>
    <row r="81" ht="13.8" spans="1:5">
      <c r="A81" s="29"/>
      <c r="B81" s="13" t="s">
        <v>396</v>
      </c>
      <c r="C81" s="23" t="s">
        <v>397</v>
      </c>
      <c r="D81" s="44">
        <v>345</v>
      </c>
      <c r="E81" s="35">
        <v>41.9648076923077</v>
      </c>
    </row>
    <row r="82" ht="13.8" spans="1:5">
      <c r="A82" s="29"/>
      <c r="B82" s="13" t="s">
        <v>398</v>
      </c>
      <c r="C82" s="23" t="s">
        <v>399</v>
      </c>
      <c r="D82" s="44">
        <v>106</v>
      </c>
      <c r="E82" s="35">
        <v>101.114811320755</v>
      </c>
    </row>
    <row r="83" ht="27.6" spans="1:5">
      <c r="A83" s="29"/>
      <c r="B83" s="13" t="s">
        <v>400</v>
      </c>
      <c r="C83" s="23" t="s">
        <v>401</v>
      </c>
      <c r="D83" s="44">
        <v>462</v>
      </c>
      <c r="E83" s="35">
        <v>101</v>
      </c>
    </row>
    <row r="84" ht="13.8" spans="1:5">
      <c r="A84" s="29"/>
      <c r="B84" s="13" t="s">
        <v>402</v>
      </c>
      <c r="C84" s="23" t="s">
        <v>403</v>
      </c>
      <c r="D84" s="44">
        <v>667</v>
      </c>
      <c r="E84" s="35">
        <v>49</v>
      </c>
    </row>
    <row r="85" ht="36.75" customHeight="1" spans="1:5">
      <c r="A85" s="29"/>
      <c r="B85" s="13" t="s">
        <v>404</v>
      </c>
      <c r="C85" s="23" t="s">
        <v>405</v>
      </c>
      <c r="D85" s="44">
        <v>716</v>
      </c>
      <c r="E85" s="35">
        <v>25</v>
      </c>
    </row>
    <row r="86" ht="13.8" spans="1:5">
      <c r="A86" s="29"/>
      <c r="B86" s="13" t="s">
        <v>406</v>
      </c>
      <c r="C86" s="23" t="s">
        <v>407</v>
      </c>
      <c r="D86" s="44">
        <v>874</v>
      </c>
      <c r="E86" s="35">
        <v>25</v>
      </c>
    </row>
    <row r="87" ht="51" customHeight="1" spans="1:5">
      <c r="A87" s="29"/>
      <c r="B87" s="13" t="s">
        <v>408</v>
      </c>
      <c r="C87" s="23" t="s">
        <v>409</v>
      </c>
      <c r="D87" s="44">
        <v>900</v>
      </c>
      <c r="E87" s="35">
        <v>25</v>
      </c>
    </row>
    <row r="88" ht="51.75" customHeight="1" spans="1:5">
      <c r="A88" s="29"/>
      <c r="B88" s="13" t="s">
        <v>410</v>
      </c>
      <c r="C88" s="23" t="s">
        <v>411</v>
      </c>
      <c r="D88" s="44">
        <v>392</v>
      </c>
      <c r="E88" s="35">
        <v>25</v>
      </c>
    </row>
    <row r="89" ht="13.8" spans="1:5">
      <c r="A89" s="29"/>
      <c r="B89" s="13" t="s">
        <v>412</v>
      </c>
      <c r="C89" s="23" t="s">
        <v>413</v>
      </c>
      <c r="D89" s="44">
        <v>1000</v>
      </c>
      <c r="E89" s="35">
        <v>25</v>
      </c>
    </row>
    <row r="90" ht="67.5" customHeight="1" spans="1:5">
      <c r="A90" s="29"/>
      <c r="B90" s="13" t="s">
        <v>414</v>
      </c>
      <c r="C90" s="23" t="s">
        <v>415</v>
      </c>
      <c r="D90" s="45">
        <v>3269</v>
      </c>
      <c r="E90" s="35">
        <v>49</v>
      </c>
    </row>
    <row r="91" ht="63" customHeight="1" spans="1:5">
      <c r="A91" s="29"/>
      <c r="B91" s="13" t="s">
        <v>416</v>
      </c>
      <c r="C91" s="23" t="s">
        <v>417</v>
      </c>
      <c r="D91" s="45">
        <v>133</v>
      </c>
      <c r="E91" s="35">
        <v>49</v>
      </c>
    </row>
    <row r="92" ht="13.8" spans="1:5">
      <c r="A92" s="29"/>
      <c r="B92" s="13" t="s">
        <v>418</v>
      </c>
      <c r="C92" s="23" t="s">
        <v>419</v>
      </c>
      <c r="D92" s="45">
        <v>88</v>
      </c>
      <c r="E92" s="35">
        <v>40.0865909090909</v>
      </c>
    </row>
    <row r="93" ht="13.8" spans="1:5">
      <c r="A93" s="29"/>
      <c r="B93" s="13" t="s">
        <v>420</v>
      </c>
      <c r="C93" s="23" t="s">
        <v>421</v>
      </c>
      <c r="D93" s="45">
        <v>618</v>
      </c>
      <c r="E93" s="35">
        <v>8</v>
      </c>
    </row>
    <row r="94" ht="13.8" spans="1:5">
      <c r="A94" s="29"/>
      <c r="B94" s="13" t="s">
        <v>422</v>
      </c>
      <c r="C94" s="23" t="s">
        <v>423</v>
      </c>
      <c r="D94" s="45">
        <v>1</v>
      </c>
      <c r="E94" s="35">
        <v>359.08</v>
      </c>
    </row>
    <row r="95" ht="13.8" spans="1:5">
      <c r="A95" s="29"/>
      <c r="B95" s="13" t="s">
        <v>424</v>
      </c>
      <c r="C95" s="23" t="s">
        <v>425</v>
      </c>
      <c r="D95" s="45">
        <v>1</v>
      </c>
      <c r="E95" s="35">
        <v>808.26</v>
      </c>
    </row>
    <row r="96" ht="51.75" customHeight="1" spans="1:5">
      <c r="A96" s="29"/>
      <c r="B96" s="13" t="s">
        <v>426</v>
      </c>
      <c r="C96" s="23" t="s">
        <v>427</v>
      </c>
      <c r="D96" s="45">
        <v>166</v>
      </c>
      <c r="E96" s="35">
        <v>26</v>
      </c>
    </row>
    <row r="97" ht="66.75" customHeight="1" spans="1:5">
      <c r="A97" s="29"/>
      <c r="B97" s="13" t="s">
        <v>428</v>
      </c>
      <c r="C97" s="23" t="s">
        <v>429</v>
      </c>
      <c r="D97" s="44">
        <v>330</v>
      </c>
      <c r="E97" s="35">
        <v>101</v>
      </c>
    </row>
    <row r="98" ht="71.25" customHeight="1" spans="1:5">
      <c r="A98" s="29"/>
      <c r="B98" s="13" t="s">
        <v>430</v>
      </c>
      <c r="C98" s="23" t="s">
        <v>379</v>
      </c>
      <c r="D98" s="44">
        <v>88</v>
      </c>
      <c r="E98" s="35">
        <v>49</v>
      </c>
    </row>
  </sheetData>
  <sheetProtection selectLockedCells="1" selectUnlockedCells="1"/>
  <mergeCells count="4">
    <mergeCell ref="A10:D10"/>
    <mergeCell ref="A77:E77"/>
    <mergeCell ref="A11:A75"/>
    <mergeCell ref="A1:C8"/>
  </mergeCells>
  <pageMargins left="0.708661417322835" right="0.708661417322835" top="0.748031496062992" bottom="0.748031496062992" header="0.511811023622047" footer="0.511811023622047"/>
  <pageSetup paperSize="9" scale="86" fitToHeight="3" orientation="portrait" horizontalDpi="600" verticalDpi="6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SheetLayoutView="60" workbookViewId="0">
      <selection activeCell="J25" sqref="J25"/>
    </sheetView>
  </sheetViews>
  <sheetFormatPr defaultColWidth="9.14285714285714" defaultRowHeight="10.2" outlineLevelCol="4"/>
  <cols>
    <col min="1" max="1" width="20.6666666666667" customWidth="1"/>
    <col min="2" max="2" width="14.5" customWidth="1"/>
    <col min="3" max="3" width="46.3333333333333" customWidth="1"/>
    <col min="4" max="4" width="18.1666666666667" customWidth="1"/>
    <col min="5" max="5" width="10.5" customWidth="1"/>
  </cols>
  <sheetData>
    <row r="1" ht="10.15" customHeight="1" spans="1:5">
      <c r="A1" s="3" t="s">
        <v>0</v>
      </c>
      <c r="B1" s="3"/>
      <c r="C1" s="3"/>
      <c r="D1" s="17"/>
      <c r="E1" s="17"/>
    </row>
    <row r="2" spans="1:5">
      <c r="A2" s="3"/>
      <c r="B2" s="3"/>
      <c r="C2" s="3"/>
      <c r="D2" s="18"/>
      <c r="E2" s="18"/>
    </row>
    <row r="3" spans="1:5">
      <c r="A3" s="3"/>
      <c r="B3" s="3"/>
      <c r="C3" s="3"/>
      <c r="D3" s="18"/>
      <c r="E3" s="18"/>
    </row>
    <row r="4" spans="1:5">
      <c r="A4" s="3"/>
      <c r="B4" s="3"/>
      <c r="C4" s="3"/>
      <c r="D4" s="18"/>
      <c r="E4" s="18"/>
    </row>
    <row r="5" spans="1:5">
      <c r="A5" s="3"/>
      <c r="B5" s="3"/>
      <c r="C5" s="3"/>
      <c r="D5" s="18"/>
      <c r="E5" s="18"/>
    </row>
    <row r="6" spans="1:5">
      <c r="A6" s="3"/>
      <c r="B6" s="3"/>
      <c r="C6" s="3"/>
      <c r="D6" s="18"/>
      <c r="E6" s="18"/>
    </row>
    <row r="7" spans="1:5">
      <c r="A7" s="3"/>
      <c r="B7" s="3"/>
      <c r="C7" s="3"/>
      <c r="D7" s="18"/>
      <c r="E7" s="18"/>
    </row>
    <row r="8" ht="12" spans="1:5">
      <c r="A8" s="3"/>
      <c r="B8" s="3"/>
      <c r="C8" s="3"/>
      <c r="D8" s="19" t="s">
        <v>13</v>
      </c>
      <c r="E8" s="19">
        <f>'Прайс комплектующие'!D2</f>
        <v>11.6</v>
      </c>
    </row>
    <row r="10" ht="20.25" customHeight="1" spans="1:5">
      <c r="A10" s="20" t="s">
        <v>8</v>
      </c>
      <c r="B10" s="20"/>
      <c r="C10" s="20"/>
      <c r="D10" s="20"/>
      <c r="E10" s="20"/>
    </row>
    <row r="11" ht="61.2" spans="1:5">
      <c r="A11" s="38"/>
      <c r="B11" s="21" t="s">
        <v>15</v>
      </c>
      <c r="C11" s="21" t="s">
        <v>16</v>
      </c>
      <c r="D11" s="21" t="s">
        <v>32</v>
      </c>
      <c r="E11" s="21" t="s">
        <v>33</v>
      </c>
    </row>
    <row r="12" ht="13.8" spans="1:5">
      <c r="A12" s="38"/>
      <c r="B12" s="13" t="s">
        <v>431</v>
      </c>
      <c r="C12" s="23" t="s">
        <v>432</v>
      </c>
      <c r="D12" s="32">
        <v>895</v>
      </c>
      <c r="E12" s="39">
        <f t="shared" ref="E12:E24" si="0">D12*$E$8</f>
        <v>10382</v>
      </c>
    </row>
    <row r="13" ht="13.8" spans="1:5">
      <c r="A13" s="38"/>
      <c r="B13" s="13" t="s">
        <v>433</v>
      </c>
      <c r="C13" s="23" t="s">
        <v>434</v>
      </c>
      <c r="D13" s="32">
        <v>895</v>
      </c>
      <c r="E13" s="39">
        <f t="shared" si="0"/>
        <v>10382</v>
      </c>
    </row>
    <row r="14" ht="13.8" spans="1:5">
      <c r="A14" s="38"/>
      <c r="B14" s="13" t="s">
        <v>435</v>
      </c>
      <c r="C14" s="23" t="s">
        <v>436</v>
      </c>
      <c r="D14" s="32">
        <v>631.666666666667</v>
      </c>
      <c r="E14" s="39">
        <f t="shared" si="0"/>
        <v>7327.33333333333</v>
      </c>
    </row>
    <row r="15" ht="13.8" spans="1:5">
      <c r="A15" s="38"/>
      <c r="B15" s="13" t="s">
        <v>437</v>
      </c>
      <c r="C15" s="23" t="s">
        <v>438</v>
      </c>
      <c r="D15" s="32">
        <v>631.666666666667</v>
      </c>
      <c r="E15" s="39">
        <f t="shared" si="0"/>
        <v>7327.33333333333</v>
      </c>
    </row>
    <row r="16" ht="13.8" spans="1:5">
      <c r="A16" s="38"/>
      <c r="B16" s="13" t="s">
        <v>439</v>
      </c>
      <c r="C16" s="23" t="s">
        <v>440</v>
      </c>
      <c r="D16" s="32">
        <v>425</v>
      </c>
      <c r="E16" s="39">
        <f t="shared" si="0"/>
        <v>4930</v>
      </c>
    </row>
    <row r="17" ht="13.8" spans="1:5">
      <c r="A17" s="38"/>
      <c r="B17" s="13" t="s">
        <v>441</v>
      </c>
      <c r="C17" s="23" t="s">
        <v>442</v>
      </c>
      <c r="D17" s="32">
        <v>433.333333333333</v>
      </c>
      <c r="E17" s="39">
        <f t="shared" si="0"/>
        <v>5026.66666666667</v>
      </c>
    </row>
    <row r="18" ht="13.8" spans="1:5">
      <c r="A18" s="38"/>
      <c r="B18" s="13" t="s">
        <v>443</v>
      </c>
      <c r="C18" s="23" t="s">
        <v>444</v>
      </c>
      <c r="D18" s="32">
        <v>410</v>
      </c>
      <c r="E18" s="39">
        <f t="shared" si="0"/>
        <v>4756</v>
      </c>
    </row>
    <row r="19" ht="13.8" spans="1:5">
      <c r="A19" s="38"/>
      <c r="B19" s="13" t="s">
        <v>445</v>
      </c>
      <c r="C19" s="23" t="s">
        <v>446</v>
      </c>
      <c r="D19" s="32">
        <v>410</v>
      </c>
      <c r="E19" s="39">
        <f t="shared" si="0"/>
        <v>4756</v>
      </c>
    </row>
    <row r="20" ht="13.8" spans="1:5">
      <c r="A20" s="38"/>
      <c r="B20" s="13" t="s">
        <v>447</v>
      </c>
      <c r="C20" s="23" t="s">
        <v>448</v>
      </c>
      <c r="D20" s="32">
        <v>275</v>
      </c>
      <c r="E20" s="39">
        <f t="shared" si="0"/>
        <v>3190</v>
      </c>
    </row>
    <row r="21" ht="13.8" spans="1:5">
      <c r="A21" s="38"/>
      <c r="B21" s="13" t="s">
        <v>449</v>
      </c>
      <c r="C21" s="23" t="s">
        <v>450</v>
      </c>
      <c r="D21" s="32">
        <v>374.166666666667</v>
      </c>
      <c r="E21" s="39">
        <f t="shared" si="0"/>
        <v>4340.33333333333</v>
      </c>
    </row>
    <row r="22" ht="13.8" spans="1:5">
      <c r="A22" s="38"/>
      <c r="B22" s="13" t="s">
        <v>451</v>
      </c>
      <c r="C22" s="23" t="s">
        <v>452</v>
      </c>
      <c r="D22" s="32">
        <v>395</v>
      </c>
      <c r="E22" s="39">
        <f t="shared" si="0"/>
        <v>4582</v>
      </c>
    </row>
    <row r="23" ht="13.8" spans="1:5">
      <c r="A23" s="38"/>
      <c r="B23" s="13" t="s">
        <v>453</v>
      </c>
      <c r="C23" s="23" t="s">
        <v>454</v>
      </c>
      <c r="D23" s="32">
        <v>316.666666666667</v>
      </c>
      <c r="E23" s="39">
        <f t="shared" si="0"/>
        <v>3673.33333333333</v>
      </c>
    </row>
    <row r="24" ht="13.8" spans="1:5">
      <c r="A24" s="38"/>
      <c r="B24" s="13" t="s">
        <v>455</v>
      </c>
      <c r="C24" s="23" t="s">
        <v>456</v>
      </c>
      <c r="D24" s="32">
        <v>450.833333333333</v>
      </c>
      <c r="E24" s="39">
        <f t="shared" si="0"/>
        <v>5229.66666666667</v>
      </c>
    </row>
    <row r="26" ht="32.25" customHeight="1" spans="1:5">
      <c r="A26" s="26" t="s">
        <v>172</v>
      </c>
      <c r="B26" s="26"/>
      <c r="C26" s="26"/>
      <c r="D26" s="26"/>
      <c r="E26" s="26"/>
    </row>
    <row r="27" ht="15.6" customHeight="1" spans="1:5">
      <c r="A27" s="27" t="s">
        <v>457</v>
      </c>
      <c r="B27" s="27"/>
      <c r="C27" s="27"/>
      <c r="D27" s="27"/>
      <c r="E27" s="27"/>
    </row>
    <row r="28" ht="30.6" spans="1:5">
      <c r="A28" s="27"/>
      <c r="B28" s="21" t="s">
        <v>15</v>
      </c>
      <c r="C28" s="21" t="s">
        <v>16</v>
      </c>
      <c r="D28" s="28" t="s">
        <v>17</v>
      </c>
      <c r="E28" s="28" t="s">
        <v>18</v>
      </c>
    </row>
    <row r="29" ht="71.25" customHeight="1" spans="1:5">
      <c r="A29" s="29"/>
      <c r="B29" s="13" t="s">
        <v>458</v>
      </c>
      <c r="C29" s="23" t="s">
        <v>459</v>
      </c>
      <c r="D29" s="30">
        <v>5</v>
      </c>
      <c r="E29" s="35">
        <v>4000</v>
      </c>
    </row>
    <row r="30" ht="27.6" spans="1:5">
      <c r="A30" s="29"/>
      <c r="B30" s="13" t="s">
        <v>460</v>
      </c>
      <c r="C30" s="23" t="s">
        <v>461</v>
      </c>
      <c r="D30" s="30">
        <v>1</v>
      </c>
      <c r="E30" s="35">
        <v>5000</v>
      </c>
    </row>
    <row r="31" ht="27.6" spans="1:5">
      <c r="A31" s="29"/>
      <c r="B31" s="13" t="s">
        <v>462</v>
      </c>
      <c r="C31" s="23" t="s">
        <v>463</v>
      </c>
      <c r="D31" s="30">
        <v>1</v>
      </c>
      <c r="E31" s="35">
        <v>28968.5</v>
      </c>
    </row>
    <row r="32" ht="11.25" customHeight="1" spans="1:5">
      <c r="A32" s="29"/>
      <c r="B32" s="13" t="s">
        <v>464</v>
      </c>
      <c r="C32" s="23" t="s">
        <v>465</v>
      </c>
      <c r="D32" s="30">
        <v>44</v>
      </c>
      <c r="E32" s="35">
        <v>134</v>
      </c>
    </row>
    <row r="33" ht="13.8" spans="1:5">
      <c r="A33" s="29"/>
      <c r="B33" s="13" t="s">
        <v>466</v>
      </c>
      <c r="C33" s="23" t="s">
        <v>467</v>
      </c>
      <c r="D33" s="30">
        <v>96</v>
      </c>
      <c r="E33" s="35">
        <v>97.92</v>
      </c>
    </row>
    <row r="34" ht="15.6" customHeight="1" spans="1:5">
      <c r="A34" s="27" t="s">
        <v>468</v>
      </c>
      <c r="B34" s="27"/>
      <c r="C34" s="27"/>
      <c r="D34" s="27"/>
      <c r="E34" s="27"/>
    </row>
    <row r="35" ht="13.8" spans="1:5">
      <c r="A35" s="29"/>
      <c r="B35" s="13" t="s">
        <v>469</v>
      </c>
      <c r="C35" s="23" t="s">
        <v>470</v>
      </c>
      <c r="D35" s="30">
        <v>11</v>
      </c>
      <c r="E35" s="40">
        <v>1500</v>
      </c>
    </row>
  </sheetData>
  <sheetProtection selectLockedCells="1" selectUnlockedCells="1"/>
  <mergeCells count="6">
    <mergeCell ref="A10:E10"/>
    <mergeCell ref="A26:E26"/>
    <mergeCell ref="A27:E27"/>
    <mergeCell ref="A34:E34"/>
    <mergeCell ref="A11:A24"/>
    <mergeCell ref="A1:C8"/>
  </mergeCells>
  <pageMargins left="0.7" right="0.7" top="0.75" bottom="0.75" header="0.511811023622047" footer="0.511811023622047"/>
  <pageSetup paperSize="9" orientation="portrait" horizontalDpi="600" verticalDpi="6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zoomScaleSheetLayoutView="60" topLeftCell="A7" workbookViewId="0">
      <selection activeCell="K33" sqref="K33"/>
    </sheetView>
  </sheetViews>
  <sheetFormatPr defaultColWidth="9.14285714285714" defaultRowHeight="10.2" outlineLevelCol="4"/>
  <cols>
    <col min="1" max="1" width="20.6666666666667" customWidth="1"/>
    <col min="2" max="2" width="56.3333333333333" customWidth="1"/>
    <col min="3" max="3" width="18" customWidth="1"/>
    <col min="4" max="4" width="18.1666666666667" customWidth="1"/>
    <col min="5" max="5" width="10.5" customWidth="1"/>
  </cols>
  <sheetData>
    <row r="1" ht="10.15" customHeight="1" spans="1:5">
      <c r="A1" s="3" t="s">
        <v>0</v>
      </c>
      <c r="B1" s="3"/>
      <c r="C1" s="3"/>
      <c r="D1" s="17"/>
      <c r="E1" s="17"/>
    </row>
    <row r="2" spans="1:5">
      <c r="A2" s="3"/>
      <c r="B2" s="3"/>
      <c r="C2" s="3"/>
      <c r="D2" s="18"/>
      <c r="E2" s="18"/>
    </row>
    <row r="3" spans="1:5">
      <c r="A3" s="3"/>
      <c r="B3" s="3"/>
      <c r="C3" s="3"/>
      <c r="D3" s="18"/>
      <c r="E3" s="18"/>
    </row>
    <row r="4" spans="1:5">
      <c r="A4" s="3"/>
      <c r="B4" s="3"/>
      <c r="C4" s="3"/>
      <c r="D4" s="18"/>
      <c r="E4" s="18"/>
    </row>
    <row r="5" spans="1:5">
      <c r="A5" s="3"/>
      <c r="B5" s="3"/>
      <c r="C5" s="3"/>
      <c r="D5" s="18"/>
      <c r="E5" s="18"/>
    </row>
    <row r="6" spans="1:5">
      <c r="A6" s="3"/>
      <c r="B6" s="3"/>
      <c r="C6" s="3"/>
      <c r="D6" s="18"/>
      <c r="E6" s="18"/>
    </row>
    <row r="7" spans="1:5">
      <c r="A7" s="3"/>
      <c r="B7" s="3"/>
      <c r="C7" s="3"/>
      <c r="D7" s="18"/>
      <c r="E7" s="18"/>
    </row>
    <row r="8" ht="12" spans="1:5">
      <c r="A8" s="3"/>
      <c r="B8" s="3"/>
      <c r="C8" s="3"/>
      <c r="D8" s="19" t="s">
        <v>13</v>
      </c>
      <c r="E8" s="19">
        <f>'Прайс комплектующие'!D2</f>
        <v>11.6</v>
      </c>
    </row>
    <row r="10" ht="15.6" customHeight="1" spans="1:4">
      <c r="A10" s="8" t="s">
        <v>471</v>
      </c>
      <c r="B10" s="8"/>
      <c r="C10" s="8"/>
      <c r="D10" s="8"/>
    </row>
    <row r="11" ht="30.6" spans="1:4">
      <c r="A11" s="21" t="s">
        <v>15</v>
      </c>
      <c r="B11" s="21" t="s">
        <v>16</v>
      </c>
      <c r="C11" s="21" t="s">
        <v>32</v>
      </c>
      <c r="D11" s="21" t="s">
        <v>33</v>
      </c>
    </row>
    <row r="12" ht="13.8" spans="1:4">
      <c r="A12" s="13" t="s">
        <v>472</v>
      </c>
      <c r="B12" s="23" t="s">
        <v>473</v>
      </c>
      <c r="C12" s="32">
        <v>0.666666666666667</v>
      </c>
      <c r="D12" s="36">
        <f t="shared" ref="D12:D24" si="0">C12*$E$8</f>
        <v>7.73333333333333</v>
      </c>
    </row>
    <row r="13" ht="13.8" spans="1:4">
      <c r="A13" s="13" t="s">
        <v>474</v>
      </c>
      <c r="B13" s="23" t="s">
        <v>475</v>
      </c>
      <c r="C13" s="32">
        <v>1</v>
      </c>
      <c r="D13" s="36">
        <f t="shared" si="0"/>
        <v>11.6</v>
      </c>
    </row>
    <row r="14" ht="27.6" spans="1:4">
      <c r="A14" s="13" t="s">
        <v>476</v>
      </c>
      <c r="B14" s="23" t="s">
        <v>477</v>
      </c>
      <c r="C14" s="32">
        <v>15</v>
      </c>
      <c r="D14" s="36">
        <f t="shared" si="0"/>
        <v>174</v>
      </c>
    </row>
    <row r="15" ht="27.6" spans="1:4">
      <c r="A15" s="13" t="s">
        <v>478</v>
      </c>
      <c r="B15" s="23" t="s">
        <v>479</v>
      </c>
      <c r="C15" s="32">
        <v>15.8333333333333</v>
      </c>
      <c r="D15" s="36">
        <f t="shared" si="0"/>
        <v>183.666666666667</v>
      </c>
    </row>
    <row r="16" ht="13.8" spans="1:4">
      <c r="A16" s="13" t="s">
        <v>480</v>
      </c>
      <c r="B16" s="23" t="s">
        <v>481</v>
      </c>
      <c r="C16" s="32">
        <v>15</v>
      </c>
      <c r="D16" s="36">
        <f t="shared" si="0"/>
        <v>174</v>
      </c>
    </row>
    <row r="17" ht="13.8" spans="1:4">
      <c r="A17" s="13" t="s">
        <v>482</v>
      </c>
      <c r="B17" s="23" t="s">
        <v>483</v>
      </c>
      <c r="C17" s="32">
        <v>15</v>
      </c>
      <c r="D17" s="36">
        <f t="shared" si="0"/>
        <v>174</v>
      </c>
    </row>
    <row r="18" ht="13.8" spans="1:4">
      <c r="A18" s="13" t="s">
        <v>484</v>
      </c>
      <c r="B18" s="23" t="s">
        <v>485</v>
      </c>
      <c r="C18" s="32">
        <v>24.6666666666667</v>
      </c>
      <c r="D18" s="36">
        <f t="shared" si="0"/>
        <v>286.133333333333</v>
      </c>
    </row>
    <row r="19" ht="13.8" spans="1:4">
      <c r="A19" s="13" t="s">
        <v>486</v>
      </c>
      <c r="B19" s="23" t="s">
        <v>487</v>
      </c>
      <c r="C19" s="32">
        <v>0.166666666666667</v>
      </c>
      <c r="D19" s="36">
        <f t="shared" si="0"/>
        <v>1.93333333333333</v>
      </c>
    </row>
    <row r="20" ht="27.6" spans="1:4">
      <c r="A20" s="13" t="s">
        <v>488</v>
      </c>
      <c r="B20" s="23" t="s">
        <v>489</v>
      </c>
      <c r="C20" s="32">
        <v>0.166666666666667</v>
      </c>
      <c r="D20" s="36">
        <f t="shared" si="0"/>
        <v>1.93333333333333</v>
      </c>
    </row>
    <row r="21" ht="27.6" spans="1:4">
      <c r="A21" s="13" t="s">
        <v>490</v>
      </c>
      <c r="B21" s="23" t="s">
        <v>491</v>
      </c>
      <c r="C21" s="32">
        <v>0.166666666666667</v>
      </c>
      <c r="D21" s="36">
        <f t="shared" si="0"/>
        <v>1.93333333333333</v>
      </c>
    </row>
    <row r="22" ht="27.6" spans="1:4">
      <c r="A22" s="13" t="s">
        <v>492</v>
      </c>
      <c r="B22" s="23" t="s">
        <v>493</v>
      </c>
      <c r="C22" s="32">
        <v>0.416666666666667</v>
      </c>
      <c r="D22" s="36">
        <f t="shared" si="0"/>
        <v>4.83333333333333</v>
      </c>
    </row>
    <row r="23" ht="13.8" spans="1:4">
      <c r="A23" s="13" t="s">
        <v>494</v>
      </c>
      <c r="B23" s="23" t="s">
        <v>495</v>
      </c>
      <c r="C23" s="32">
        <v>1.91666666666667</v>
      </c>
      <c r="D23" s="36">
        <f t="shared" si="0"/>
        <v>22.2333333333333</v>
      </c>
    </row>
    <row r="24" ht="13.8" spans="1:4">
      <c r="A24" s="13" t="s">
        <v>496</v>
      </c>
      <c r="B24" s="23" t="s">
        <v>497</v>
      </c>
      <c r="C24" s="32">
        <v>1.91666666666667</v>
      </c>
      <c r="D24" s="36">
        <f t="shared" si="0"/>
        <v>22.2333333333333</v>
      </c>
    </row>
    <row r="25" ht="15.6" customHeight="1" spans="1:4">
      <c r="A25" s="8" t="s">
        <v>498</v>
      </c>
      <c r="B25" s="8"/>
      <c r="C25" s="8"/>
      <c r="D25" s="8"/>
    </row>
    <row r="26" ht="30.6" spans="1:4">
      <c r="A26" s="21" t="s">
        <v>15</v>
      </c>
      <c r="B26" s="21" t="s">
        <v>16</v>
      </c>
      <c r="C26" s="21" t="s">
        <v>32</v>
      </c>
      <c r="D26" s="21" t="s">
        <v>33</v>
      </c>
    </row>
    <row r="27" ht="13.8" spans="1:4">
      <c r="A27" s="13" t="s">
        <v>499</v>
      </c>
      <c r="B27" s="23" t="s">
        <v>500</v>
      </c>
      <c r="C27" s="32">
        <v>49.1666666666667</v>
      </c>
      <c r="D27" s="37">
        <f t="shared" ref="D27:D39" si="1">C27*$E$8</f>
        <v>570.333333333333</v>
      </c>
    </row>
    <row r="28" ht="27.6" spans="1:4">
      <c r="A28" s="13" t="s">
        <v>501</v>
      </c>
      <c r="B28" s="23" t="s">
        <v>502</v>
      </c>
      <c r="C28" s="24">
        <v>29.1666666666667</v>
      </c>
      <c r="D28" s="37">
        <f t="shared" si="1"/>
        <v>338.333333333333</v>
      </c>
    </row>
    <row r="29" ht="27.6" spans="1:4">
      <c r="A29" s="13" t="s">
        <v>503</v>
      </c>
      <c r="B29" s="23" t="s">
        <v>504</v>
      </c>
      <c r="C29" s="24">
        <v>33.3333333333333</v>
      </c>
      <c r="D29" s="37">
        <f t="shared" si="1"/>
        <v>386.666666666667</v>
      </c>
    </row>
    <row r="30" ht="27.6" spans="1:4">
      <c r="A30" s="13" t="s">
        <v>505</v>
      </c>
      <c r="B30" s="23" t="s">
        <v>506</v>
      </c>
      <c r="C30" s="24">
        <v>25</v>
      </c>
      <c r="D30" s="37">
        <f t="shared" si="1"/>
        <v>290</v>
      </c>
    </row>
    <row r="31" ht="27.6" spans="1:4">
      <c r="A31" s="13" t="s">
        <v>507</v>
      </c>
      <c r="B31" s="23" t="s">
        <v>508</v>
      </c>
      <c r="C31" s="24">
        <v>31.6666666666667</v>
      </c>
      <c r="D31" s="37">
        <f t="shared" si="1"/>
        <v>367.333333333333</v>
      </c>
    </row>
    <row r="32" ht="13.8" spans="1:4">
      <c r="A32" s="13" t="s">
        <v>509</v>
      </c>
      <c r="B32" s="23" t="s">
        <v>510</v>
      </c>
      <c r="C32" s="24">
        <v>10.4166666666667</v>
      </c>
      <c r="D32" s="37">
        <f t="shared" si="1"/>
        <v>120.833333333333</v>
      </c>
    </row>
    <row r="33" ht="13.8" spans="1:4">
      <c r="A33" s="13" t="s">
        <v>511</v>
      </c>
      <c r="B33" s="23" t="s">
        <v>512</v>
      </c>
      <c r="C33" s="24">
        <v>9.08898305084746</v>
      </c>
      <c r="D33" s="37">
        <f t="shared" si="1"/>
        <v>105.432203389831</v>
      </c>
    </row>
    <row r="34" ht="13.8" spans="1:4">
      <c r="A34" s="13" t="s">
        <v>513</v>
      </c>
      <c r="B34" s="23" t="s">
        <v>514</v>
      </c>
      <c r="C34" s="24">
        <v>13.8898305084746</v>
      </c>
      <c r="D34" s="37">
        <f t="shared" si="1"/>
        <v>161.122033898305</v>
      </c>
    </row>
    <row r="35" ht="13.8" spans="1:4">
      <c r="A35" s="13" t="s">
        <v>515</v>
      </c>
      <c r="B35" s="23" t="s">
        <v>516</v>
      </c>
      <c r="C35" s="32">
        <v>45</v>
      </c>
      <c r="D35" s="37">
        <f t="shared" si="1"/>
        <v>522</v>
      </c>
    </row>
    <row r="36" ht="13.8" spans="1:4">
      <c r="A36" s="13" t="s">
        <v>517</v>
      </c>
      <c r="B36" s="23" t="s">
        <v>518</v>
      </c>
      <c r="C36" s="32">
        <v>46.6666666666667</v>
      </c>
      <c r="D36" s="37">
        <f t="shared" si="1"/>
        <v>541.333333333333</v>
      </c>
    </row>
    <row r="37" ht="13.8" spans="1:4">
      <c r="A37" s="13" t="s">
        <v>519</v>
      </c>
      <c r="B37" s="23" t="s">
        <v>520</v>
      </c>
      <c r="C37" s="32">
        <v>29.1666666666667</v>
      </c>
      <c r="D37" s="37">
        <f t="shared" si="1"/>
        <v>338.333333333333</v>
      </c>
    </row>
    <row r="38" ht="13.8" spans="1:4">
      <c r="A38" s="13" t="s">
        <v>521</v>
      </c>
      <c r="B38" s="23" t="s">
        <v>522</v>
      </c>
      <c r="C38" s="32">
        <v>37.5</v>
      </c>
      <c r="D38" s="37">
        <f t="shared" si="1"/>
        <v>435</v>
      </c>
    </row>
    <row r="39" ht="13.8" spans="1:4">
      <c r="A39" s="13" t="s">
        <v>523</v>
      </c>
      <c r="B39" s="23" t="s">
        <v>524</v>
      </c>
      <c r="C39" s="32">
        <v>18.5508474576271</v>
      </c>
      <c r="D39" s="37">
        <f t="shared" si="1"/>
        <v>215.189830508475</v>
      </c>
    </row>
  </sheetData>
  <sheetProtection selectLockedCells="1" selectUnlockedCells="1"/>
  <mergeCells count="3">
    <mergeCell ref="A10:D10"/>
    <mergeCell ref="A25:D25"/>
    <mergeCell ref="A1:C8"/>
  </mergeCells>
  <pageMargins left="0.708661417322835" right="0.708661417322835" top="0.748031496062992" bottom="0.748031496062992" header="0.511811023622047" footer="0.511811023622047"/>
  <pageSetup paperSize="9" scale="89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СПЕЦПРЕДЛОЖЕНИЯ</vt:lpstr>
      <vt:lpstr>Спецпредложения и новинки</vt:lpstr>
      <vt:lpstr>Прайс комплектующие</vt:lpstr>
      <vt:lpstr>КОМПРЕССОРА</vt:lpstr>
      <vt:lpstr>Автоматика</vt:lpstr>
      <vt:lpstr>Вентиляторы</vt:lpstr>
      <vt:lpstr>Фитинги, сростки, соединители</vt:lpstr>
      <vt:lpstr>Испарители и конденсаторы</vt:lpstr>
      <vt:lpstr>Шланги и хомуты</vt:lpstr>
      <vt:lpstr>Ремни и кронштейны</vt:lpstr>
      <vt:lpstr>Контакты, реле, колодки</vt:lpstr>
      <vt:lpstr>ЖГУТЫ И БЛОКИ УПР TF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reviakina.o</dc:creator>
  <cp:lastModifiedBy>Ольга Градинар</cp:lastModifiedBy>
  <dcterms:created xsi:type="dcterms:W3CDTF">2025-04-02T08:32:44Z</dcterms:created>
  <cp:lastPrinted>2025-04-17T13:22:11Z</cp:lastPrinted>
  <dcterms:modified xsi:type="dcterms:W3CDTF">2026-02-10T10:40:54Z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FCD510772568495AB54A4A88BFF9946A_13</vt:lpwstr>
  </property>
  <property fmtid="{D5CDD505-2E9C-101B-9397-08002B2CF9AE}" pid="3" name="KSOProductBuildVer">
    <vt:lpwstr>1049-12.2.0.23196</vt:lpwstr>
  </property>
</Properties>
</file>